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ownloads\"/>
    </mc:Choice>
  </mc:AlternateContent>
  <bookViews>
    <workbookView xWindow="-120" yWindow="-120" windowWidth="29040" windowHeight="15720"/>
  </bookViews>
  <sheets>
    <sheet name="Алонка" sheetId="10" r:id="rId1"/>
    <sheet name="Шугара" sheetId="9" r:id="rId2"/>
    <sheet name="Скала" sheetId="8" r:id="rId3"/>
    <sheet name="Мостовик" sheetId="7" r:id="rId4"/>
    <sheet name="Мустах" sheetId="6" r:id="rId5"/>
    <sheet name="Исакан" sheetId="5" r:id="rId6"/>
    <sheet name="Звонкое" sheetId="1" r:id="rId7"/>
  </sheets>
  <definedNames>
    <definedName name="_xlnm._FilterDatabase" localSheetId="0" hidden="1">Алонка!$C$2:$F$258</definedName>
    <definedName name="_xlnm._FilterDatabase" localSheetId="6" hidden="1">Звонкое!$A$2:$D$2</definedName>
    <definedName name="_xlnm._FilterDatabase" localSheetId="5" hidden="1">Исакан!$B$2:$E$2</definedName>
    <definedName name="_xlnm._FilterDatabase" localSheetId="3" hidden="1">Мостовик!$A$2:$D$2</definedName>
    <definedName name="_xlnm._FilterDatabase" localSheetId="4" hidden="1">Мустах!$A$2:$D$2</definedName>
    <definedName name="_xlnm._FilterDatabase" localSheetId="2" hidden="1">Скала!$A$2:$D$2</definedName>
    <definedName name="_xlnm._FilterDatabase" localSheetId="1" hidden="1">Шугара!$A$2:$D$2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4" i="10" l="1"/>
  <c r="D273" i="10"/>
  <c r="D272" i="10"/>
  <c r="D271" i="10"/>
  <c r="D270" i="10"/>
  <c r="D269" i="10"/>
  <c r="D275" i="10" s="1"/>
  <c r="D268" i="10"/>
  <c r="C140" i="9" l="1"/>
  <c r="C66" i="8" l="1"/>
  <c r="C65" i="8"/>
  <c r="C64" i="8"/>
  <c r="C63" i="8"/>
  <c r="C62" i="8"/>
  <c r="C61" i="8"/>
  <c r="C60" i="8"/>
  <c r="C67" i="8" l="1"/>
  <c r="C242" i="7" l="1"/>
  <c r="C241" i="7"/>
  <c r="C240" i="7"/>
  <c r="C239" i="7"/>
  <c r="C238" i="7"/>
  <c r="C256" i="7" l="1"/>
  <c r="C100" i="6" l="1"/>
  <c r="C99" i="6"/>
  <c r="C98" i="6"/>
  <c r="C97" i="6"/>
  <c r="C96" i="6"/>
  <c r="C114" i="6" l="1"/>
  <c r="D191" i="5" l="1"/>
  <c r="D189" i="5"/>
  <c r="D188" i="5"/>
  <c r="D187" i="5"/>
  <c r="D208" i="5" s="1"/>
  <c r="C199" i="1" l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6" i="1" l="1"/>
  <c r="C198" i="1"/>
  <c r="C197" i="1"/>
  <c r="C212" i="1" l="1"/>
</calcChain>
</file>

<file path=xl/sharedStrings.xml><?xml version="1.0" encoding="utf-8"?>
<sst xmlns="http://schemas.openxmlformats.org/spreadsheetml/2006/main" count="3556" uniqueCount="1175">
  <si>
    <t>№ п/п</t>
  </si>
  <si>
    <t>Инв. №</t>
  </si>
  <si>
    <t>Тип</t>
  </si>
  <si>
    <t>Модификация</t>
  </si>
  <si>
    <t>РММ</t>
  </si>
  <si>
    <t>ГСМ</t>
  </si>
  <si>
    <t>ДЭС</t>
  </si>
  <si>
    <t>ЗЖ001</t>
  </si>
  <si>
    <t>ЗЖ002</t>
  </si>
  <si>
    <t>ЗЖ004</t>
  </si>
  <si>
    <t>ЗЖ006</t>
  </si>
  <si>
    <t>ЗЖ008</t>
  </si>
  <si>
    <t>ЗЖ009</t>
  </si>
  <si>
    <t>ЗЖ010</t>
  </si>
  <si>
    <t>ЗЖ011</t>
  </si>
  <si>
    <t>ЗЖ012</t>
  </si>
  <si>
    <t>ЗЖ013</t>
  </si>
  <si>
    <t>ЗЖ014</t>
  </si>
  <si>
    <t>ЗЖ015</t>
  </si>
  <si>
    <t>ЗЖ016</t>
  </si>
  <si>
    <t>ЗЖ017</t>
  </si>
  <si>
    <t>ЗЖ018</t>
  </si>
  <si>
    <t>ЗЖ019</t>
  </si>
  <si>
    <t>ЗЖ020</t>
  </si>
  <si>
    <t>ЗЖ021</t>
  </si>
  <si>
    <t>ЗЖ022</t>
  </si>
  <si>
    <t>ЗЖ023</t>
  </si>
  <si>
    <t>ЗЖ024</t>
  </si>
  <si>
    <t>ЗЖ025</t>
  </si>
  <si>
    <t>ЗЖ026</t>
  </si>
  <si>
    <t>ЗЖ027</t>
  </si>
  <si>
    <t>ЗЖ028</t>
  </si>
  <si>
    <t>ЗЖ029</t>
  </si>
  <si>
    <t>ЗЖ031</t>
  </si>
  <si>
    <t>ЗЖ032</t>
  </si>
  <si>
    <t>ЗЖ033</t>
  </si>
  <si>
    <t>ЗЖ034</t>
  </si>
  <si>
    <t>ЗЖ035</t>
  </si>
  <si>
    <t>ЗЖ036</t>
  </si>
  <si>
    <t>ЗЖ037</t>
  </si>
  <si>
    <t>ЗЖ038</t>
  </si>
  <si>
    <t>ЗЖ041</t>
  </si>
  <si>
    <t>ЗЖ042</t>
  </si>
  <si>
    <t>ЗЖ043</t>
  </si>
  <si>
    <t>ЗЖ044</t>
  </si>
  <si>
    <t>ЗЖ045</t>
  </si>
  <si>
    <t>ЗЖ046</t>
  </si>
  <si>
    <t>ЗЖ047</t>
  </si>
  <si>
    <t>ЗЖ048</t>
  </si>
  <si>
    <t>ЗЖ049</t>
  </si>
  <si>
    <t>ЗЖ050</t>
  </si>
  <si>
    <t>ЗЖ051</t>
  </si>
  <si>
    <t>ЗЖ052</t>
  </si>
  <si>
    <t>ЗЖ053</t>
  </si>
  <si>
    <t>ЗЖ054</t>
  </si>
  <si>
    <t>ЗЖ055</t>
  </si>
  <si>
    <t>ЗЖ056</t>
  </si>
  <si>
    <t>ЗЖ057</t>
  </si>
  <si>
    <t>ЗЖ058</t>
  </si>
  <si>
    <t>ЗЖ059</t>
  </si>
  <si>
    <t>ЗЖ061</t>
  </si>
  <si>
    <t>ЗЖ062</t>
  </si>
  <si>
    <t>ЗЖ063</t>
  </si>
  <si>
    <t>ЗЖ064</t>
  </si>
  <si>
    <t>ЗЖ065</t>
  </si>
  <si>
    <t>ЗЖ066</t>
  </si>
  <si>
    <t>ЗЖ067</t>
  </si>
  <si>
    <t>ЗЖ068</t>
  </si>
  <si>
    <t>ЗЖ069</t>
  </si>
  <si>
    <t>ЗЖ070</t>
  </si>
  <si>
    <t>ЗЖ071</t>
  </si>
  <si>
    <t>ЗЖ072</t>
  </si>
  <si>
    <t>ЗЖ073</t>
  </si>
  <si>
    <t>ЗЖ074</t>
  </si>
  <si>
    <t>ЗЖ075</t>
  </si>
  <si>
    <t>ЗЖ076</t>
  </si>
  <si>
    <t>ЗЖ077</t>
  </si>
  <si>
    <t>ЗЖ078</t>
  </si>
  <si>
    <t>ЗЖ079</t>
  </si>
  <si>
    <t>ЗЖ080</t>
  </si>
  <si>
    <t>ЗЖ081</t>
  </si>
  <si>
    <t>ЗЖ082</t>
  </si>
  <si>
    <t>ЗЖ083</t>
  </si>
  <si>
    <t>ЗЖ084</t>
  </si>
  <si>
    <t>ЗЖ085</t>
  </si>
  <si>
    <t>ЗЖ088</t>
  </si>
  <si>
    <t>ЗЖ101</t>
  </si>
  <si>
    <t>ЗЖ102</t>
  </si>
  <si>
    <t>ЗЖ030/1</t>
  </si>
  <si>
    <t>ЗЖ030/2</t>
  </si>
  <si>
    <t>ЗЖ063/1</t>
  </si>
  <si>
    <t>ЗЖ066-2</t>
  </si>
  <si>
    <t>ЗЖ143</t>
  </si>
  <si>
    <t>ЗК001</t>
  </si>
  <si>
    <t>ЗК002</t>
  </si>
  <si>
    <t>ЗК003</t>
  </si>
  <si>
    <t>ЗК004</t>
  </si>
  <si>
    <t>ЗК005</t>
  </si>
  <si>
    <t>ЗК006</t>
  </si>
  <si>
    <t>ЗК007</t>
  </si>
  <si>
    <t>ЗК008</t>
  </si>
  <si>
    <t>ЗК009</t>
  </si>
  <si>
    <t>ЗК010</t>
  </si>
  <si>
    <t>ЗК011</t>
  </si>
  <si>
    <t>ЗК012</t>
  </si>
  <si>
    <t>ЗП002</t>
  </si>
  <si>
    <t>ЗС010</t>
  </si>
  <si>
    <t>ЗС011</t>
  </si>
  <si>
    <t>ЗС012</t>
  </si>
  <si>
    <t>ЗС013</t>
  </si>
  <si>
    <t>ЗС014</t>
  </si>
  <si>
    <t>ЗС015</t>
  </si>
  <si>
    <t>ЗС016</t>
  </si>
  <si>
    <t>ЗС017</t>
  </si>
  <si>
    <t>ЗС018</t>
  </si>
  <si>
    <t>ЗС019</t>
  </si>
  <si>
    <t>ЗС020</t>
  </si>
  <si>
    <t>ЗС021</t>
  </si>
  <si>
    <t>ЗС022</t>
  </si>
  <si>
    <t>ЗС023</t>
  </si>
  <si>
    <t>ЗС024</t>
  </si>
  <si>
    <t>ЗС025</t>
  </si>
  <si>
    <t>ЗС026</t>
  </si>
  <si>
    <t>ЗС027</t>
  </si>
  <si>
    <t>ЗС028</t>
  </si>
  <si>
    <t>ЗС029</t>
  </si>
  <si>
    <t>ЗС030</t>
  </si>
  <si>
    <t>ЗС031</t>
  </si>
  <si>
    <t>ЗС032</t>
  </si>
  <si>
    <t>ЗС033</t>
  </si>
  <si>
    <t>ЗС034</t>
  </si>
  <si>
    <t>ЗС035</t>
  </si>
  <si>
    <t>ЗС036</t>
  </si>
  <si>
    <t>ЗС037</t>
  </si>
  <si>
    <t>ЗС038</t>
  </si>
  <si>
    <t>ЗШ001</t>
  </si>
  <si>
    <t>ЗШ002</t>
  </si>
  <si>
    <t>ЗШ003</t>
  </si>
  <si>
    <t>ЗШ004</t>
  </si>
  <si>
    <t>ЗШ005</t>
  </si>
  <si>
    <t>ЗШ006</t>
  </si>
  <si>
    <t>ЗШ007</t>
  </si>
  <si>
    <t>ЗШ008</t>
  </si>
  <si>
    <t>ЗШ010</t>
  </si>
  <si>
    <t>ЗБ001 Баня контейнер 40фут</t>
  </si>
  <si>
    <t>ЗБ004 Бойлерная</t>
  </si>
  <si>
    <t>ЗБ005 Бойлерная</t>
  </si>
  <si>
    <t>ЗБ008 Душевая для рабочих</t>
  </si>
  <si>
    <t>ЗБ009 Душевая ИТР</t>
  </si>
  <si>
    <t>ЗБ010</t>
  </si>
  <si>
    <t>Мобильные туалеты</t>
  </si>
  <si>
    <t>РММ цех ремонта РВД</t>
  </si>
  <si>
    <t>СЗ003 Сушилка</t>
  </si>
  <si>
    <t>Склад ДЭС2 инв32210</t>
  </si>
  <si>
    <t>Склад0011535</t>
  </si>
  <si>
    <t>Бабочка</t>
  </si>
  <si>
    <t>doorhan</t>
  </si>
  <si>
    <t>Колесник</t>
  </si>
  <si>
    <t>штаб</t>
  </si>
  <si>
    <t>Контейнер кухни, номера скрыты, часть кухни</t>
  </si>
  <si>
    <t>ГСМ Контейнер 20ф 124606</t>
  </si>
  <si>
    <t>Самострой</t>
  </si>
  <si>
    <t>ЗЖ040 ИТР</t>
  </si>
  <si>
    <t>Тип блок-модуля</t>
  </si>
  <si>
    <t>Количество</t>
  </si>
  <si>
    <t>Жилой</t>
  </si>
  <si>
    <t>Штаб</t>
  </si>
  <si>
    <t>Медпункт</t>
  </si>
  <si>
    <t xml:space="preserve">Склад </t>
  </si>
  <si>
    <t>ИТОГО</t>
  </si>
  <si>
    <t>Тип модуля</t>
  </si>
  <si>
    <t>9м</t>
  </si>
  <si>
    <t>Контейнер 20ф</t>
  </si>
  <si>
    <t>Контейнер 40ф</t>
  </si>
  <si>
    <t>Doorhan</t>
  </si>
  <si>
    <t xml:space="preserve">Иное </t>
  </si>
  <si>
    <t>жилой</t>
  </si>
  <si>
    <t>Контейнер 5т</t>
  </si>
  <si>
    <t>Столовая</t>
  </si>
  <si>
    <t>Баня</t>
  </si>
  <si>
    <t>КПП</t>
  </si>
  <si>
    <t>Туалет</t>
  </si>
  <si>
    <t>Бойлерная</t>
  </si>
  <si>
    <t>Душевой модуль</t>
  </si>
  <si>
    <t>Модуль прачечная</t>
  </si>
  <si>
    <t>Пекарня</t>
  </si>
  <si>
    <t>Склад</t>
  </si>
  <si>
    <t>Объект индивидуального изготовления</t>
  </si>
  <si>
    <t>Объект индивидуального изготовления рядом с ЗС034</t>
  </si>
  <si>
    <t>Стандарт</t>
  </si>
  <si>
    <t>Контейнер 993275</t>
  </si>
  <si>
    <t>Контейнер 621974</t>
  </si>
  <si>
    <t>Контейнер 142653</t>
  </si>
  <si>
    <t>Контейнер 152850</t>
  </si>
  <si>
    <t>Контейнер 124158</t>
  </si>
  <si>
    <t>Контейнер 398969</t>
  </si>
  <si>
    <t>Контейнер 108910</t>
  </si>
  <si>
    <t>Контейнер 955447</t>
  </si>
  <si>
    <t>Контейнер 920700</t>
  </si>
  <si>
    <t>Контейнер 885643</t>
  </si>
  <si>
    <t>Контейнер 204742</t>
  </si>
  <si>
    <t>Контейнер 936540</t>
  </si>
  <si>
    <t>Контейнер 827912</t>
  </si>
  <si>
    <t>Контейнер 681987</t>
  </si>
  <si>
    <t>Контейнер б/н голубой</t>
  </si>
  <si>
    <t>Контейнер 385494</t>
  </si>
  <si>
    <t>Контейнер 109906</t>
  </si>
  <si>
    <t>Контейнер 197687</t>
  </si>
  <si>
    <t>Контейнер 684157</t>
  </si>
  <si>
    <t>Контейнер 8520</t>
  </si>
  <si>
    <t>Контейнер 864476</t>
  </si>
  <si>
    <t>Контейнер 923041</t>
  </si>
  <si>
    <t>Контейнер 776918</t>
  </si>
  <si>
    <t>Контейнер 858194</t>
  </si>
  <si>
    <t>Контейнер 358621</t>
  </si>
  <si>
    <t>Контейнер 902969</t>
  </si>
  <si>
    <t>Контейнер 944159</t>
  </si>
  <si>
    <t>Контейнер 038570</t>
  </si>
  <si>
    <t>Контейнер 664157</t>
  </si>
  <si>
    <t>туалет</t>
  </si>
  <si>
    <t>рмм</t>
  </si>
  <si>
    <t>Контейнер столовой</t>
  </si>
  <si>
    <t>Модуль сушки белья</t>
  </si>
  <si>
    <t>ЗШ009/1</t>
  </si>
  <si>
    <t>РММ  Топливный цех, контейнер 40ф 463285</t>
  </si>
  <si>
    <t>РММ Шиномонтаж, контейнер без №</t>
  </si>
  <si>
    <t xml:space="preserve">Столовая </t>
  </si>
  <si>
    <t>стандарт</t>
  </si>
  <si>
    <t>ИЖ001</t>
  </si>
  <si>
    <t>Спецстрой</t>
  </si>
  <si>
    <t>ИЖ002</t>
  </si>
  <si>
    <t>ИЖ003</t>
  </si>
  <si>
    <t>ИЖ004</t>
  </si>
  <si>
    <t>ИЖ005</t>
  </si>
  <si>
    <t>ИЖ006</t>
  </si>
  <si>
    <t>ИЖ007</t>
  </si>
  <si>
    <t>ИЖ009</t>
  </si>
  <si>
    <t>ИЖ010</t>
  </si>
  <si>
    <t>ИЖ011</t>
  </si>
  <si>
    <t>ИЖ012</t>
  </si>
  <si>
    <t>ИЖ013</t>
  </si>
  <si>
    <t>ИЖ014</t>
  </si>
  <si>
    <t>ИЖ015</t>
  </si>
  <si>
    <t>ИЖ016</t>
  </si>
  <si>
    <t>ИЖ017</t>
  </si>
  <si>
    <t>ИЖ018</t>
  </si>
  <si>
    <t>ИЖ019</t>
  </si>
  <si>
    <t>ИЖ020</t>
  </si>
  <si>
    <t>ИЖ021</t>
  </si>
  <si>
    <t>ИЖ022</t>
  </si>
  <si>
    <t>ИЖ023</t>
  </si>
  <si>
    <t>ИЖ024</t>
  </si>
  <si>
    <t>ИЖ027</t>
  </si>
  <si>
    <t>ИЖ028</t>
  </si>
  <si>
    <t>ИЖ029</t>
  </si>
  <si>
    <t>ИЖ030</t>
  </si>
  <si>
    <t>ИЖ031</t>
  </si>
  <si>
    <t>ИЖ032</t>
  </si>
  <si>
    <t>ИЖ033</t>
  </si>
  <si>
    <t>ИЖ034</t>
  </si>
  <si>
    <t>ИЖ035</t>
  </si>
  <si>
    <t>ИЖ036</t>
  </si>
  <si>
    <t>ИЖ037</t>
  </si>
  <si>
    <t>ИЖ038</t>
  </si>
  <si>
    <t>ИЖ039</t>
  </si>
  <si>
    <t>ИЖ041</t>
  </si>
  <si>
    <t>ИЖ042</t>
  </si>
  <si>
    <t>ИЖ043</t>
  </si>
  <si>
    <t>ИЖ044</t>
  </si>
  <si>
    <t>ИЖ045</t>
  </si>
  <si>
    <t>ИЖ046</t>
  </si>
  <si>
    <t>ИЖ047</t>
  </si>
  <si>
    <t>ИЖ048</t>
  </si>
  <si>
    <t>ИЖ049</t>
  </si>
  <si>
    <t>ИЖ050</t>
  </si>
  <si>
    <t>ИЖ050А</t>
  </si>
  <si>
    <t>ИЖ051</t>
  </si>
  <si>
    <t>ИЖ052</t>
  </si>
  <si>
    <t>ИЖ053</t>
  </si>
  <si>
    <t>ИЖ054</t>
  </si>
  <si>
    <t>ИЖ055</t>
  </si>
  <si>
    <t>ИЖ056</t>
  </si>
  <si>
    <t>ИЖ057</t>
  </si>
  <si>
    <t>ИЖ059</t>
  </si>
  <si>
    <t>ИЖ060/1</t>
  </si>
  <si>
    <t>ИЖ060/2</t>
  </si>
  <si>
    <t>ИЖ061</t>
  </si>
  <si>
    <t>ИЖ062</t>
  </si>
  <si>
    <t>ИЖ065</t>
  </si>
  <si>
    <t>ИЖ067</t>
  </si>
  <si>
    <t>ИЖ068</t>
  </si>
  <si>
    <t>ИЖ069</t>
  </si>
  <si>
    <t>ИЖ071</t>
  </si>
  <si>
    <t>ИЖ072</t>
  </si>
  <si>
    <t>ИЖ075</t>
  </si>
  <si>
    <t>ИЖ076</t>
  </si>
  <si>
    <t>ИЖ077</t>
  </si>
  <si>
    <t>ИЖ078</t>
  </si>
  <si>
    <t>ИЖ079</t>
  </si>
  <si>
    <t>ИЖ080</t>
  </si>
  <si>
    <t>ИЖ081</t>
  </si>
  <si>
    <t>ИЖ082</t>
  </si>
  <si>
    <t>ИЖ083</t>
  </si>
  <si>
    <t>ИЖ084</t>
  </si>
  <si>
    <t>ИЖ086</t>
  </si>
  <si>
    <t>ИЖ087</t>
  </si>
  <si>
    <t>ИЖ088</t>
  </si>
  <si>
    <t>ИЖ089</t>
  </si>
  <si>
    <t>ИЖ090</t>
  </si>
  <si>
    <t>ИЖ092</t>
  </si>
  <si>
    <t>ИЖ093</t>
  </si>
  <si>
    <t>ИЖ094</t>
  </si>
  <si>
    <t>ИЖ096</t>
  </si>
  <si>
    <t>ИЖ097</t>
  </si>
  <si>
    <t>ИЖ098</t>
  </si>
  <si>
    <t>ИЖ099</t>
  </si>
  <si>
    <t>ИЖ100</t>
  </si>
  <si>
    <t>ИЖ101</t>
  </si>
  <si>
    <t>ИЖ131</t>
  </si>
  <si>
    <t>ИК001</t>
  </si>
  <si>
    <t>ИК002</t>
  </si>
  <si>
    <t>ИК003</t>
  </si>
  <si>
    <t>ИК004</t>
  </si>
  <si>
    <t>ИК005</t>
  </si>
  <si>
    <t>ИК009</t>
  </si>
  <si>
    <t>склад</t>
  </si>
  <si>
    <t xml:space="preserve"> пекарня</t>
  </si>
  <si>
    <t>иное</t>
  </si>
  <si>
    <t>ИК011</t>
  </si>
  <si>
    <t>ИС001</t>
  </si>
  <si>
    <t>ИС002</t>
  </si>
  <si>
    <t>ИС003</t>
  </si>
  <si>
    <t>ИС004</t>
  </si>
  <si>
    <t>ИС005</t>
  </si>
  <si>
    <t>ИС006</t>
  </si>
  <si>
    <t>ИС007</t>
  </si>
  <si>
    <t>слесарка</t>
  </si>
  <si>
    <t>ИС008</t>
  </si>
  <si>
    <t>ИТ001</t>
  </si>
  <si>
    <t>ИТ002</t>
  </si>
  <si>
    <t>ИТ003</t>
  </si>
  <si>
    <t>ИТ004</t>
  </si>
  <si>
    <t>ИТ005</t>
  </si>
  <si>
    <t>ИШ001</t>
  </si>
  <si>
    <t>ИШ002</t>
  </si>
  <si>
    <t>ИШ003</t>
  </si>
  <si>
    <t>ИШ004</t>
  </si>
  <si>
    <t>ИШ004-2</t>
  </si>
  <si>
    <t>ИШ005</t>
  </si>
  <si>
    <t>ИШ006</t>
  </si>
  <si>
    <t>медпункт</t>
  </si>
  <si>
    <t>ИШ007</t>
  </si>
  <si>
    <t>ИШ008</t>
  </si>
  <si>
    <t>ИШ009</t>
  </si>
  <si>
    <t>ИШ010-1</t>
  </si>
  <si>
    <t>ИШ010-2</t>
  </si>
  <si>
    <t>ИШ011</t>
  </si>
  <si>
    <t>ИШ012 КПП</t>
  </si>
  <si>
    <t>ИШ013</t>
  </si>
  <si>
    <t>ИШ015</t>
  </si>
  <si>
    <t>ИБ001 Душ женский</t>
  </si>
  <si>
    <t>ИБ002 Баня женская</t>
  </si>
  <si>
    <t>ИБ003 Баня+бойлерная+прачечная. Всего 7 конт 20ф</t>
  </si>
  <si>
    <t>Баня/бойлерная/прачечная</t>
  </si>
  <si>
    <t>ИБ004</t>
  </si>
  <si>
    <t>ИБ005</t>
  </si>
  <si>
    <t>ИБ006</t>
  </si>
  <si>
    <t>ИБ007</t>
  </si>
  <si>
    <t>ИБ008</t>
  </si>
  <si>
    <t>ИБ009</t>
  </si>
  <si>
    <t>контейнер 20ф 215368</t>
  </si>
  <si>
    <t>контейнер 20ф 380005</t>
  </si>
  <si>
    <t>Бойлерная к столовой</t>
  </si>
  <si>
    <t>Иное</t>
  </si>
  <si>
    <t>Контейнер 20 ф 349647</t>
  </si>
  <si>
    <t>Контейнер 20ф 117827</t>
  </si>
  <si>
    <t>Контейнер 20ф 161940</t>
  </si>
  <si>
    <t>Контейнер 20ф 270198</t>
  </si>
  <si>
    <t>Контейнер 20ф 847967</t>
  </si>
  <si>
    <t>Контейнер 20ф ГСМ 071320</t>
  </si>
  <si>
    <t>Контейнер 20ф ГСМ 103655</t>
  </si>
  <si>
    <t>Контейнер 40 ф 635774</t>
  </si>
  <si>
    <t>контейнер</t>
  </si>
  <si>
    <t>Контейнер 40 ф 822590</t>
  </si>
  <si>
    <t>Контейнер 40 ф 5110676</t>
  </si>
  <si>
    <t>Контейнер 40ф 354043</t>
  </si>
  <si>
    <t>Контейнер 40ф 380643</t>
  </si>
  <si>
    <t>Контейнер 40ф 438481</t>
  </si>
  <si>
    <t>Контейнер 40ф 555121</t>
  </si>
  <si>
    <t>Контейнер 40ф 665679</t>
  </si>
  <si>
    <t>Контейнер 40ф 688545</t>
  </si>
  <si>
    <t>Контейнер 40ф 695133</t>
  </si>
  <si>
    <t>Контейнер 40ф 743226</t>
  </si>
  <si>
    <t>Контейнер 40ф 893304</t>
  </si>
  <si>
    <t>Модуль 5В</t>
  </si>
  <si>
    <t>Рефрижераторы 4 шт</t>
  </si>
  <si>
    <t>РММ 1</t>
  </si>
  <si>
    <t>РММ 2</t>
  </si>
  <si>
    <t>РММ 3</t>
  </si>
  <si>
    <t>Самострой Прачечная</t>
  </si>
  <si>
    <t>Самострой склад возле электроцеха</t>
  </si>
  <si>
    <t>Самострой Электроцех</t>
  </si>
  <si>
    <t xml:space="preserve">Столовая ИК001 </t>
  </si>
  <si>
    <t>Столовая ИК002</t>
  </si>
  <si>
    <t>Столовая ИК003</t>
  </si>
  <si>
    <t>Столовая ИК004</t>
  </si>
  <si>
    <t>Столовая ИК005</t>
  </si>
  <si>
    <t>Столовая ИК006</t>
  </si>
  <si>
    <t>Столовая ИК007</t>
  </si>
  <si>
    <t>Столовая ИК008</t>
  </si>
  <si>
    <t>Столовая пристрой</t>
  </si>
  <si>
    <t>Шиномонтаж (контейнер 20ф +пристрой)</t>
  </si>
  <si>
    <t xml:space="preserve">Всего </t>
  </si>
  <si>
    <t xml:space="preserve">Контейнер </t>
  </si>
  <si>
    <t>Электроцех</t>
  </si>
  <si>
    <t>Прачечная</t>
  </si>
  <si>
    <t>рефрижератор 4шт</t>
  </si>
  <si>
    <t>Контейнер 20 фут</t>
  </si>
  <si>
    <t>Банябойлерная/прачечная</t>
  </si>
  <si>
    <t>Бойлерная к столоой</t>
  </si>
  <si>
    <t>Душ женский</t>
  </si>
  <si>
    <t>Баня женская</t>
  </si>
  <si>
    <t>Слесарка</t>
  </si>
  <si>
    <t>Иные модули и объекты</t>
  </si>
  <si>
    <t>БИО Туалеты</t>
  </si>
  <si>
    <t>Бывшая бойлерная</t>
  </si>
  <si>
    <t>Контейнер 20ф 107856</t>
  </si>
  <si>
    <t>Контейнер</t>
  </si>
  <si>
    <t>Контейнер 20ф 226057</t>
  </si>
  <si>
    <t>Контейнер 20ф 231247</t>
  </si>
  <si>
    <t>Контейнер 20ф 268504</t>
  </si>
  <si>
    <t>Контейнер 40Ф 933181</t>
  </si>
  <si>
    <t>Контейнер 40ф 978571</t>
  </si>
  <si>
    <t>МБ001 Баня ИТР</t>
  </si>
  <si>
    <t>МБ002 Душевая женская</t>
  </si>
  <si>
    <t>МБ003 Баня мужская с пристроем</t>
  </si>
  <si>
    <t>МБ004 Бойлерная</t>
  </si>
  <si>
    <t>МБ005 Душевая мужская</t>
  </si>
  <si>
    <t>МБ006 Бойлерная</t>
  </si>
  <si>
    <t>МЖ001</t>
  </si>
  <si>
    <t>МЖ002</t>
  </si>
  <si>
    <t>МЖ003</t>
  </si>
  <si>
    <t>МЖ004</t>
  </si>
  <si>
    <t>МЖ007</t>
  </si>
  <si>
    <t>МЖ009</t>
  </si>
  <si>
    <t>МЖ010</t>
  </si>
  <si>
    <t>МЖ011</t>
  </si>
  <si>
    <t>МЖ012</t>
  </si>
  <si>
    <t>МЖ019</t>
  </si>
  <si>
    <t>МЖ020</t>
  </si>
  <si>
    <t>МЖ021</t>
  </si>
  <si>
    <t>МЖ022</t>
  </si>
  <si>
    <t>МЖ024</t>
  </si>
  <si>
    <t>МЖ025</t>
  </si>
  <si>
    <t>МЖ029+пристрой</t>
  </si>
  <si>
    <t>МЖ031</t>
  </si>
  <si>
    <t>МЖ032</t>
  </si>
  <si>
    <t>МЖ033</t>
  </si>
  <si>
    <t>МЖ034</t>
  </si>
  <si>
    <t>МЖ035</t>
  </si>
  <si>
    <t>МЖ040</t>
  </si>
  <si>
    <t>МЖ041</t>
  </si>
  <si>
    <t>МЖ042</t>
  </si>
  <si>
    <t>МЖ043</t>
  </si>
  <si>
    <t>МЖ044</t>
  </si>
  <si>
    <t>МЖ052</t>
  </si>
  <si>
    <t>МЖ053</t>
  </si>
  <si>
    <t>МЖ054</t>
  </si>
  <si>
    <t>МЖ055</t>
  </si>
  <si>
    <t>МЖ056</t>
  </si>
  <si>
    <t>МЖ057</t>
  </si>
  <si>
    <t>МЖ058</t>
  </si>
  <si>
    <t>МЖ102</t>
  </si>
  <si>
    <t>МС001</t>
  </si>
  <si>
    <t>закрыто</t>
  </si>
  <si>
    <t>МС002</t>
  </si>
  <si>
    <t>МС003 конт 20ф 342425</t>
  </si>
  <si>
    <t>МС004</t>
  </si>
  <si>
    <t>МС005 Столовая</t>
  </si>
  <si>
    <t>МС006 Столовая</t>
  </si>
  <si>
    <t>МС007 Столовая</t>
  </si>
  <si>
    <t>МС008 Столовая</t>
  </si>
  <si>
    <t>МС009 Столовая</t>
  </si>
  <si>
    <t>МС010 Столовая</t>
  </si>
  <si>
    <t>МС011 Столовая</t>
  </si>
  <si>
    <t>МС012 Столовая</t>
  </si>
  <si>
    <t>МС013 Столовая</t>
  </si>
  <si>
    <t>МС014 Столовая</t>
  </si>
  <si>
    <t>МС015 Столовая</t>
  </si>
  <si>
    <t>МС016 Столовая</t>
  </si>
  <si>
    <t>МС017 Столовая</t>
  </si>
  <si>
    <t>МС018 Столовая</t>
  </si>
  <si>
    <t>МС019 Столовая</t>
  </si>
  <si>
    <t>МС020 Столовая</t>
  </si>
  <si>
    <t>МС021</t>
  </si>
  <si>
    <t>МТ001</t>
  </si>
  <si>
    <t>МТ002</t>
  </si>
  <si>
    <t>МТ003</t>
  </si>
  <si>
    <t>МТ004</t>
  </si>
  <si>
    <t>МШ001</t>
  </si>
  <si>
    <t>МШ002</t>
  </si>
  <si>
    <t>МШ003/1</t>
  </si>
  <si>
    <t>МШ003/2</t>
  </si>
  <si>
    <t>МШ004 Медпункт</t>
  </si>
  <si>
    <t>МШ005</t>
  </si>
  <si>
    <t>МШ006</t>
  </si>
  <si>
    <t>Операторская АЗС 20 ф конт 294485</t>
  </si>
  <si>
    <t>Рефрижератор</t>
  </si>
  <si>
    <t>Самострой гараж</t>
  </si>
  <si>
    <t>Самострой курилка</t>
  </si>
  <si>
    <t>Тип блок-модуля/иные объекты</t>
  </si>
  <si>
    <t>Гараж</t>
  </si>
  <si>
    <t>Курика</t>
  </si>
  <si>
    <t>Душевая</t>
  </si>
  <si>
    <t>ЭЖ001</t>
  </si>
  <si>
    <t>ЭЖ002</t>
  </si>
  <si>
    <t>ЭЖ003</t>
  </si>
  <si>
    <t>ЭЖ004</t>
  </si>
  <si>
    <t>ЭЖ005</t>
  </si>
  <si>
    <t>ЭЖ006</t>
  </si>
  <si>
    <t>ЭЖ007</t>
  </si>
  <si>
    <t>ЭЖ008</t>
  </si>
  <si>
    <t>ЭЖ009</t>
  </si>
  <si>
    <t>ЭЖ010</t>
  </si>
  <si>
    <t>ЭЖ011</t>
  </si>
  <si>
    <t>ЭЖ012</t>
  </si>
  <si>
    <t>ЭЖ013</t>
  </si>
  <si>
    <t>ЭЖ015</t>
  </si>
  <si>
    <t>ЭЖ016</t>
  </si>
  <si>
    <t>ЭЖ017</t>
  </si>
  <si>
    <t>ЭЖ018</t>
  </si>
  <si>
    <t>ЭЖ019</t>
  </si>
  <si>
    <t>ЭЖ020</t>
  </si>
  <si>
    <t>ЭЖ021</t>
  </si>
  <si>
    <t>ЭЖ022</t>
  </si>
  <si>
    <t>ЭЖ023</t>
  </si>
  <si>
    <t>ЭЖ024</t>
  </si>
  <si>
    <t>ЭЖ025</t>
  </si>
  <si>
    <t>ЭЖ026</t>
  </si>
  <si>
    <t>ЭЖ027</t>
  </si>
  <si>
    <t>ЭЖ028</t>
  </si>
  <si>
    <t>ЭЖ031</t>
  </si>
  <si>
    <t>ЭЖ032</t>
  </si>
  <si>
    <t>ЭЖ033</t>
  </si>
  <si>
    <t>ЭЖ034</t>
  </si>
  <si>
    <t>ЭЖ035</t>
  </si>
  <si>
    <t>ЭЖ036</t>
  </si>
  <si>
    <t>ЭЖ037</t>
  </si>
  <si>
    <t>ЭЖ040</t>
  </si>
  <si>
    <t>ЭЖ041</t>
  </si>
  <si>
    <t>ЭЖ042</t>
  </si>
  <si>
    <t>ЭЖ043</t>
  </si>
  <si>
    <t>ЭЖ044</t>
  </si>
  <si>
    <t>ЭЖ045</t>
  </si>
  <si>
    <t>ЭЖ046</t>
  </si>
  <si>
    <t>ЭЖ047</t>
  </si>
  <si>
    <t>ЭЖ049</t>
  </si>
  <si>
    <t>ЭЖ050</t>
  </si>
  <si>
    <t>ЭЖ051</t>
  </si>
  <si>
    <t>ЭЖ052</t>
  </si>
  <si>
    <t>ЭЖ053</t>
  </si>
  <si>
    <t>ЭЖ054</t>
  </si>
  <si>
    <t>ЭЖ055</t>
  </si>
  <si>
    <t>ЭЖ056</t>
  </si>
  <si>
    <t>ЭЖ057</t>
  </si>
  <si>
    <t>ЭЖ058</t>
  </si>
  <si>
    <t>ЭЖ059</t>
  </si>
  <si>
    <t>ЭЖ060</t>
  </si>
  <si>
    <t>ЭЖ061</t>
  </si>
  <si>
    <t>ЭЖ062</t>
  </si>
  <si>
    <t>ЭЖ063</t>
  </si>
  <si>
    <t>ЭЖ064</t>
  </si>
  <si>
    <t>ЭЖ065</t>
  </si>
  <si>
    <t>ЭЖ066</t>
  </si>
  <si>
    <t>ЭЖ067</t>
  </si>
  <si>
    <t>ЭЖ069</t>
  </si>
  <si>
    <t>ЭЖ070</t>
  </si>
  <si>
    <t>ЭЖ071</t>
  </si>
  <si>
    <t>ЭЖ072</t>
  </si>
  <si>
    <t>ЭЖ073</t>
  </si>
  <si>
    <t>ЭЖ074</t>
  </si>
  <si>
    <t>ЭЖ077</t>
  </si>
  <si>
    <t>ЭЖ078</t>
  </si>
  <si>
    <t>ЭЖ079</t>
  </si>
  <si>
    <t>ЭЖ079А</t>
  </si>
  <si>
    <t>ЭЖ081</t>
  </si>
  <si>
    <t>ЭЖ082</t>
  </si>
  <si>
    <t>ЭЖ083</t>
  </si>
  <si>
    <t>ЭЖ084</t>
  </si>
  <si>
    <t>ЭЖ085</t>
  </si>
  <si>
    <t>ЭЖ086</t>
  </si>
  <si>
    <t>ЭЖ087</t>
  </si>
  <si>
    <t>ЭЖ087А</t>
  </si>
  <si>
    <t>ЭЖ088</t>
  </si>
  <si>
    <t>ЭЖ089</t>
  </si>
  <si>
    <t>ЭЖ090</t>
  </si>
  <si>
    <t>ЭЖ091</t>
  </si>
  <si>
    <t>ЭЖ092</t>
  </si>
  <si>
    <t>Китай</t>
  </si>
  <si>
    <t>ЭЖ093</t>
  </si>
  <si>
    <t>ЭЖ094</t>
  </si>
  <si>
    <t>ЭЖ095</t>
  </si>
  <si>
    <t>ЭЖ096</t>
  </si>
  <si>
    <t>ЭЖ097</t>
  </si>
  <si>
    <t>ЭЖ098</t>
  </si>
  <si>
    <t>ЭЖ099</t>
  </si>
  <si>
    <t>ЭЖ100</t>
  </si>
  <si>
    <t>ЭЖ101</t>
  </si>
  <si>
    <t>ЭЖ102</t>
  </si>
  <si>
    <t>ЭЖ103</t>
  </si>
  <si>
    <t>ЭЖ104</t>
  </si>
  <si>
    <t>ЭЖ105</t>
  </si>
  <si>
    <t>ЭЖ106</t>
  </si>
  <si>
    <t>ЭЖ107</t>
  </si>
  <si>
    <t>ЭЖ108</t>
  </si>
  <si>
    <t>ЭЖ109</t>
  </si>
  <si>
    <t>ЭЖ110</t>
  </si>
  <si>
    <t>ЭЖ111</t>
  </si>
  <si>
    <t>ЭЖ112</t>
  </si>
  <si>
    <t>ЭЖ113</t>
  </si>
  <si>
    <t>ЭЖ114</t>
  </si>
  <si>
    <t>ЭЖ115</t>
  </si>
  <si>
    <t>ЭЖ116</t>
  </si>
  <si>
    <t>ЭЖ117</t>
  </si>
  <si>
    <t>ЭЖ118</t>
  </si>
  <si>
    <t>ЭЖ119</t>
  </si>
  <si>
    <t>ЭЖ120</t>
  </si>
  <si>
    <t>ЭЖ121</t>
  </si>
  <si>
    <t>ЭЖ122</t>
  </si>
  <si>
    <t>ЭЖ123</t>
  </si>
  <si>
    <t>ЭЖ124</t>
  </si>
  <si>
    <t>ЭЖ125</t>
  </si>
  <si>
    <t>ЭЖ126</t>
  </si>
  <si>
    <t>ЭЖ127</t>
  </si>
  <si>
    <t>ЭЖ128</t>
  </si>
  <si>
    <t>ЭЖ129</t>
  </si>
  <si>
    <t>ЭЖ130</t>
  </si>
  <si>
    <t>ЭЖ131</t>
  </si>
  <si>
    <t>ЭЖ132</t>
  </si>
  <si>
    <t>ЭЖ133</t>
  </si>
  <si>
    <t>ЭЖ134</t>
  </si>
  <si>
    <t>ЭЖ135</t>
  </si>
  <si>
    <t>ЭЖ136</t>
  </si>
  <si>
    <t>ЭЖ137</t>
  </si>
  <si>
    <t>ЭЖ150</t>
  </si>
  <si>
    <t>ЭЖ151</t>
  </si>
  <si>
    <t>ЭБ001</t>
  </si>
  <si>
    <t>баня/душ</t>
  </si>
  <si>
    <t>ЭБ002</t>
  </si>
  <si>
    <t>душ</t>
  </si>
  <si>
    <t>ЭКВ001</t>
  </si>
  <si>
    <t>ЭКВ002</t>
  </si>
  <si>
    <t>ЭКВ003</t>
  </si>
  <si>
    <t>ЭС014</t>
  </si>
  <si>
    <t>ЭШ001</t>
  </si>
  <si>
    <t>ЭШ004</t>
  </si>
  <si>
    <t>ЭШ005</t>
  </si>
  <si>
    <t>ЭШ006</t>
  </si>
  <si>
    <t>ЭШ007</t>
  </si>
  <si>
    <t>ЭШ008</t>
  </si>
  <si>
    <t>ЭШ009</t>
  </si>
  <si>
    <t>ЭШ010</t>
  </si>
  <si>
    <t>ЭШ011</t>
  </si>
  <si>
    <t>ЭШ012</t>
  </si>
  <si>
    <t>ЭШ013</t>
  </si>
  <si>
    <t>ЭШ016</t>
  </si>
  <si>
    <t>ЭШ017</t>
  </si>
  <si>
    <t>ЭШ002-1</t>
  </si>
  <si>
    <t>ЭШ002-2</t>
  </si>
  <si>
    <t>Контейнер 20 фут 101256</t>
  </si>
  <si>
    <t>Контейнер 20 фут 231691</t>
  </si>
  <si>
    <t>Контейнер 20фут 103150</t>
  </si>
  <si>
    <t>Контейнер 20фут 142645</t>
  </si>
  <si>
    <t>Контейнер 20фут 159067</t>
  </si>
  <si>
    <t>Контейнер 20фут 238314</t>
  </si>
  <si>
    <t>Контейнер 20фут 277712</t>
  </si>
  <si>
    <t>Контейнер 20фут 3198297</t>
  </si>
  <si>
    <t>Контейнер 20фут 3473423</t>
  </si>
  <si>
    <t>Контейнер 40ф 9581398</t>
  </si>
  <si>
    <t>Контейнер 40фут 409303</t>
  </si>
  <si>
    <t>Контейнер 40фут 439909</t>
  </si>
  <si>
    <t>Контейнер 40фут 623259</t>
  </si>
  <si>
    <t>Контейнер 40фут 800729</t>
  </si>
  <si>
    <t>Контейнер 40фут 7643838</t>
  </si>
  <si>
    <t>Контейнер 036000</t>
  </si>
  <si>
    <t>Контейнер 100015</t>
  </si>
  <si>
    <t>Контейнер 203361</t>
  </si>
  <si>
    <t>Контейнер 231691</t>
  </si>
  <si>
    <t>Контейнер 352111</t>
  </si>
  <si>
    <t>Контейнер 595026</t>
  </si>
  <si>
    <t>Контейнер 689262</t>
  </si>
  <si>
    <t>Контейнер 704529</t>
  </si>
  <si>
    <t>Контейнер 12ф</t>
  </si>
  <si>
    <t>Контейнер 738271</t>
  </si>
  <si>
    <t>Контейнер 909501</t>
  </si>
  <si>
    <t>Контейнер 1000153</t>
  </si>
  <si>
    <t>Контейнер 1978053</t>
  </si>
  <si>
    <t>Контейнер 2228223</t>
  </si>
  <si>
    <t>Контейнер 3281487</t>
  </si>
  <si>
    <t>Контейнер 3760506</t>
  </si>
  <si>
    <t>Контейнер 4214291</t>
  </si>
  <si>
    <t>Контейнер 5362373</t>
  </si>
  <si>
    <t>Контейнер 6384988</t>
  </si>
  <si>
    <t>Контейнер 6689379</t>
  </si>
  <si>
    <t>Контейнер 7460170</t>
  </si>
  <si>
    <t>Контейнер 7643838</t>
  </si>
  <si>
    <t>Контейнер 7691181</t>
  </si>
  <si>
    <t>Контейнер 7755250</t>
  </si>
  <si>
    <t>Контейнер 8276873</t>
  </si>
  <si>
    <t>Контейнер 8883341</t>
  </si>
  <si>
    <t>Контейнер 9250694</t>
  </si>
  <si>
    <t>Контейнер 519095140</t>
  </si>
  <si>
    <t>Контейнер зеленый</t>
  </si>
  <si>
    <t>Контейнер 5809598</t>
  </si>
  <si>
    <t>Модуль БСУ</t>
  </si>
  <si>
    <t>Пристрой к столовой</t>
  </si>
  <si>
    <t>СВ№2</t>
  </si>
  <si>
    <t>Контейнер 3т</t>
  </si>
  <si>
    <t>Склад самострой</t>
  </si>
  <si>
    <t>Столовая ЭС001</t>
  </si>
  <si>
    <t>Столовая ЭС002</t>
  </si>
  <si>
    <t>Столовая ЭС003</t>
  </si>
  <si>
    <t>Столовая ЭС004</t>
  </si>
  <si>
    <t>Столовая ЭС005</t>
  </si>
  <si>
    <t>Столовая ЭС006</t>
  </si>
  <si>
    <t>Столовая ЭС007</t>
  </si>
  <si>
    <t>Столовая ЭС008</t>
  </si>
  <si>
    <t>Столовая ЭС009</t>
  </si>
  <si>
    <t>Столовая ЭС010</t>
  </si>
  <si>
    <t>Столовая ЭС011</t>
  </si>
  <si>
    <t>Столовая ЭС012</t>
  </si>
  <si>
    <t>Сушилка</t>
  </si>
  <si>
    <t>Туалет ЭТ001</t>
  </si>
  <si>
    <t>Туалет ЭТ002</t>
  </si>
  <si>
    <t>ШТАБ Ш003-1</t>
  </si>
  <si>
    <t>ШТАБ Ш003-2</t>
  </si>
  <si>
    <t>Баня самострой</t>
  </si>
  <si>
    <t>Баня сруб</t>
  </si>
  <si>
    <t>Баня ЭБ003</t>
  </si>
  <si>
    <t>БИО туалет</t>
  </si>
  <si>
    <t>Баня/душ</t>
  </si>
  <si>
    <t>Душ</t>
  </si>
  <si>
    <t>СЖ001</t>
  </si>
  <si>
    <t>СЖ002</t>
  </si>
  <si>
    <t>СЖ003</t>
  </si>
  <si>
    <t>СЖ004/1</t>
  </si>
  <si>
    <t>СЖ004/2</t>
  </si>
  <si>
    <t>СЖ005</t>
  </si>
  <si>
    <t>СК001</t>
  </si>
  <si>
    <t>СК002</t>
  </si>
  <si>
    <t>СК003</t>
  </si>
  <si>
    <t>СК004</t>
  </si>
  <si>
    <t>СК005</t>
  </si>
  <si>
    <t>СК006</t>
  </si>
  <si>
    <t>СК007</t>
  </si>
  <si>
    <t>СК008</t>
  </si>
  <si>
    <t>СК009</t>
  </si>
  <si>
    <t>СК010</t>
  </si>
  <si>
    <t>СК011</t>
  </si>
  <si>
    <t>СК012</t>
  </si>
  <si>
    <t>СК013</t>
  </si>
  <si>
    <t>СК014</t>
  </si>
  <si>
    <t>СК015</t>
  </si>
  <si>
    <t>СК016</t>
  </si>
  <si>
    <t>СК017</t>
  </si>
  <si>
    <t>СК018</t>
  </si>
  <si>
    <t>СК019</t>
  </si>
  <si>
    <t>СК020</t>
  </si>
  <si>
    <t>СК021</t>
  </si>
  <si>
    <t>СК022</t>
  </si>
  <si>
    <t>СК023</t>
  </si>
  <si>
    <t>СК024</t>
  </si>
  <si>
    <t>СК025</t>
  </si>
  <si>
    <t>СК026</t>
  </si>
  <si>
    <t>СК027</t>
  </si>
  <si>
    <t>СК028</t>
  </si>
  <si>
    <t>СС001</t>
  </si>
  <si>
    <t>СС002 син</t>
  </si>
  <si>
    <t>СС003 зел</t>
  </si>
  <si>
    <t>СС004 На складе №1</t>
  </si>
  <si>
    <t>СШ001</t>
  </si>
  <si>
    <t>СШ002</t>
  </si>
  <si>
    <t>СШ003 КПП</t>
  </si>
  <si>
    <t>Банно-прачечный комплекс (сруб с пристроем)</t>
  </si>
  <si>
    <t>ДЭС Запас</t>
  </si>
  <si>
    <t>Конт 20Ф 209111</t>
  </si>
  <si>
    <t>Конт 20ф 339409</t>
  </si>
  <si>
    <t>Конт 40 ф 900111</t>
  </si>
  <si>
    <t>Конт 40ф 308412</t>
  </si>
  <si>
    <t>РММ Большая</t>
  </si>
  <si>
    <t>РММ двигателей</t>
  </si>
  <si>
    <t>РММ средняя</t>
  </si>
  <si>
    <t>Ш0000 бн штаб</t>
  </si>
  <si>
    <t>Ш000001</t>
  </si>
  <si>
    <t>Ш000002</t>
  </si>
  <si>
    <t>Ш000003</t>
  </si>
  <si>
    <t>Ш000004</t>
  </si>
  <si>
    <t>Ш000005</t>
  </si>
  <si>
    <t>Ш000006</t>
  </si>
  <si>
    <t>Ш000007</t>
  </si>
  <si>
    <t>Ш000008</t>
  </si>
  <si>
    <t>Ш000009</t>
  </si>
  <si>
    <t>Ш000010</t>
  </si>
  <si>
    <t>Ш000011</t>
  </si>
  <si>
    <t>Ш000012</t>
  </si>
  <si>
    <t>Ш000013</t>
  </si>
  <si>
    <t>Ш000014</t>
  </si>
  <si>
    <t>Ш000015</t>
  </si>
  <si>
    <t>Ш000016</t>
  </si>
  <si>
    <t>Ш000017</t>
  </si>
  <si>
    <t>Ш000018</t>
  </si>
  <si>
    <t>Ш000019</t>
  </si>
  <si>
    <t>Ш000020</t>
  </si>
  <si>
    <t>Ш000021</t>
  </si>
  <si>
    <t>Ш000022 Склад</t>
  </si>
  <si>
    <t>Ш000023 Склад</t>
  </si>
  <si>
    <t>Ш000026</t>
  </si>
  <si>
    <t>Ш000027</t>
  </si>
  <si>
    <t>Ш000028</t>
  </si>
  <si>
    <t>Ш000029</t>
  </si>
  <si>
    <t>Ш000030</t>
  </si>
  <si>
    <t>Ш000031</t>
  </si>
  <si>
    <t>Ш000032</t>
  </si>
  <si>
    <t>Ш000033</t>
  </si>
  <si>
    <t>Ш000034</t>
  </si>
  <si>
    <t>Ш000035</t>
  </si>
  <si>
    <t>Ш000036</t>
  </si>
  <si>
    <t>Ш000037</t>
  </si>
  <si>
    <t>Ш000038</t>
  </si>
  <si>
    <t>Ш000039</t>
  </si>
  <si>
    <t>Ш000040</t>
  </si>
  <si>
    <t>Ш000041</t>
  </si>
  <si>
    <t>Ш000042</t>
  </si>
  <si>
    <t>Ш000043</t>
  </si>
  <si>
    <t>Ш000044</t>
  </si>
  <si>
    <t>Ш000045</t>
  </si>
  <si>
    <t>Ш000046</t>
  </si>
  <si>
    <t>Ш000047</t>
  </si>
  <si>
    <t>Ш000048</t>
  </si>
  <si>
    <t>Ш000049</t>
  </si>
  <si>
    <t>Ш000050</t>
  </si>
  <si>
    <t>Ш000051</t>
  </si>
  <si>
    <t>Ш000052</t>
  </si>
  <si>
    <t>Ш000053</t>
  </si>
  <si>
    <t>Ш000054</t>
  </si>
  <si>
    <t>Ш000055 ПРОРАБСКАЯ</t>
  </si>
  <si>
    <t>Ш000056</t>
  </si>
  <si>
    <t>Ш000057</t>
  </si>
  <si>
    <t>Ш000058</t>
  </si>
  <si>
    <t>Ш000059</t>
  </si>
  <si>
    <t>Ш000060</t>
  </si>
  <si>
    <t>Ш000061</t>
  </si>
  <si>
    <t>Ш000062</t>
  </si>
  <si>
    <t>Ш000063</t>
  </si>
  <si>
    <t>Ш000064</t>
  </si>
  <si>
    <t>Ш000065</t>
  </si>
  <si>
    <t>Ш000066</t>
  </si>
  <si>
    <t>Ш000067</t>
  </si>
  <si>
    <t>Ш000068</t>
  </si>
  <si>
    <t>Ш000069</t>
  </si>
  <si>
    <t>Ш000070</t>
  </si>
  <si>
    <t>Ш000071</t>
  </si>
  <si>
    <t>Ш000072</t>
  </si>
  <si>
    <t>Ш000073</t>
  </si>
  <si>
    <t>Ш000074</t>
  </si>
  <si>
    <t>Ш000075</t>
  </si>
  <si>
    <t>Ш000076</t>
  </si>
  <si>
    <t>Ш000077</t>
  </si>
  <si>
    <t>Ш000078</t>
  </si>
  <si>
    <t>Ш000079</t>
  </si>
  <si>
    <t>Ш000080</t>
  </si>
  <si>
    <t>Ш000081</t>
  </si>
  <si>
    <t>Ш000082</t>
  </si>
  <si>
    <t>Ш000083</t>
  </si>
  <si>
    <t>Ш000084</t>
  </si>
  <si>
    <t>Ш000085</t>
  </si>
  <si>
    <t>Ш000086</t>
  </si>
  <si>
    <t>Ш000087</t>
  </si>
  <si>
    <t>Ш000088</t>
  </si>
  <si>
    <t>Ш000089</t>
  </si>
  <si>
    <t>Ш000090</t>
  </si>
  <si>
    <t>обычный</t>
  </si>
  <si>
    <t>Ш000091</t>
  </si>
  <si>
    <t>ШБ000001 Штаб</t>
  </si>
  <si>
    <t>Б000002 Штаб</t>
  </si>
  <si>
    <t>ШБ000003</t>
  </si>
  <si>
    <t>ШБ000004 Медпункт</t>
  </si>
  <si>
    <t>ШБ000005</t>
  </si>
  <si>
    <t>ШД001</t>
  </si>
  <si>
    <t>ШС000001</t>
  </si>
  <si>
    <t>ШС000002</t>
  </si>
  <si>
    <t>ШС000003</t>
  </si>
  <si>
    <t>ШС000004</t>
  </si>
  <si>
    <t>ШС000005</t>
  </si>
  <si>
    <t>ШС000006</t>
  </si>
  <si>
    <t>ШС000007</t>
  </si>
  <si>
    <t>ШС000008</t>
  </si>
  <si>
    <t>ШС000009</t>
  </si>
  <si>
    <t>ШС000010</t>
  </si>
  <si>
    <t>ШС000011</t>
  </si>
  <si>
    <t>ШС000012</t>
  </si>
  <si>
    <t>ШС000013</t>
  </si>
  <si>
    <t>ШС000014</t>
  </si>
  <si>
    <t>ШС000015</t>
  </si>
  <si>
    <t>Прачечная с пристроем и бойлерной</t>
  </si>
  <si>
    <t>Баня сруб + бойлерная + прачечная</t>
  </si>
  <si>
    <t>ГСМ резервуары 4 шт</t>
  </si>
  <si>
    <t>ДЭС + КТП</t>
  </si>
  <si>
    <t>Контейнер 20 ф 288868</t>
  </si>
  <si>
    <t>контейнер 20ф</t>
  </si>
  <si>
    <t>Контейнер 20 ф 336111</t>
  </si>
  <si>
    <t>Контейнер 20 ф 390612</t>
  </si>
  <si>
    <t>Контейнер 20 ф 686013</t>
  </si>
  <si>
    <t>Контейнер 40 ф 842625</t>
  </si>
  <si>
    <t>контейнер 40ф</t>
  </si>
  <si>
    <t>Деревянный туалет</t>
  </si>
  <si>
    <t>Туалеты</t>
  </si>
  <si>
    <t>Обычный</t>
  </si>
  <si>
    <t>Тип блок-модуля/иное</t>
  </si>
  <si>
    <t>баня</t>
  </si>
  <si>
    <t>Баня/прачечная/бойлерная</t>
  </si>
  <si>
    <t>А000001</t>
  </si>
  <si>
    <t>А000002</t>
  </si>
  <si>
    <t>А000003</t>
  </si>
  <si>
    <t>А000004</t>
  </si>
  <si>
    <t>А000005</t>
  </si>
  <si>
    <t>Полюс</t>
  </si>
  <si>
    <t>А000006</t>
  </si>
  <si>
    <t>А000007</t>
  </si>
  <si>
    <t>А000008</t>
  </si>
  <si>
    <t>А000009</t>
  </si>
  <si>
    <t>А010</t>
  </si>
  <si>
    <t>А000012</t>
  </si>
  <si>
    <t>А014</t>
  </si>
  <si>
    <t>А013</t>
  </si>
  <si>
    <t>А015</t>
  </si>
  <si>
    <t>А016</t>
  </si>
  <si>
    <t>А017</t>
  </si>
  <si>
    <t>А018</t>
  </si>
  <si>
    <t>А019</t>
  </si>
  <si>
    <t>А020</t>
  </si>
  <si>
    <t>А021</t>
  </si>
  <si>
    <t>А022</t>
  </si>
  <si>
    <t>А023</t>
  </si>
  <si>
    <t>А024</t>
  </si>
  <si>
    <t>А025</t>
  </si>
  <si>
    <t>А026</t>
  </si>
  <si>
    <t>А027</t>
  </si>
  <si>
    <t>А028</t>
  </si>
  <si>
    <t>А029</t>
  </si>
  <si>
    <t>А030</t>
  </si>
  <si>
    <t>А031</t>
  </si>
  <si>
    <t>А032</t>
  </si>
  <si>
    <t>А033</t>
  </si>
  <si>
    <t>А034</t>
  </si>
  <si>
    <t>А035</t>
  </si>
  <si>
    <t>А036</t>
  </si>
  <si>
    <t>А037</t>
  </si>
  <si>
    <t>А038</t>
  </si>
  <si>
    <t>А039</t>
  </si>
  <si>
    <t>А000040</t>
  </si>
  <si>
    <t>А000041</t>
  </si>
  <si>
    <t>А042</t>
  </si>
  <si>
    <t>А043</t>
  </si>
  <si>
    <t>А044</t>
  </si>
  <si>
    <t>А045</t>
  </si>
  <si>
    <t>А046</t>
  </si>
  <si>
    <t>А047</t>
  </si>
  <si>
    <t>А048</t>
  </si>
  <si>
    <t>А049</t>
  </si>
  <si>
    <t>А050</t>
  </si>
  <si>
    <t>А051</t>
  </si>
  <si>
    <t>А052</t>
  </si>
  <si>
    <t>А053</t>
  </si>
  <si>
    <t>А054</t>
  </si>
  <si>
    <t>А055</t>
  </si>
  <si>
    <t>А056</t>
  </si>
  <si>
    <t>А057</t>
  </si>
  <si>
    <t>А058</t>
  </si>
  <si>
    <t>А059</t>
  </si>
  <si>
    <t>А060</t>
  </si>
  <si>
    <t>А062</t>
  </si>
  <si>
    <t>А064</t>
  </si>
  <si>
    <t>А065</t>
  </si>
  <si>
    <t>А066</t>
  </si>
  <si>
    <t>А067</t>
  </si>
  <si>
    <t>А068</t>
  </si>
  <si>
    <t>А069</t>
  </si>
  <si>
    <t>А070</t>
  </si>
  <si>
    <t>А071</t>
  </si>
  <si>
    <t>А072</t>
  </si>
  <si>
    <t>А073</t>
  </si>
  <si>
    <t>А074</t>
  </si>
  <si>
    <t>А075</t>
  </si>
  <si>
    <t>А076</t>
  </si>
  <si>
    <t>А077</t>
  </si>
  <si>
    <t>А078</t>
  </si>
  <si>
    <t>А080</t>
  </si>
  <si>
    <t>А082</t>
  </si>
  <si>
    <t>А083</t>
  </si>
  <si>
    <t>А086</t>
  </si>
  <si>
    <t>А090</t>
  </si>
  <si>
    <t>А091</t>
  </si>
  <si>
    <t>А092</t>
  </si>
  <si>
    <t>А093</t>
  </si>
  <si>
    <t>А094</t>
  </si>
  <si>
    <t>А095</t>
  </si>
  <si>
    <t>А096</t>
  </si>
  <si>
    <t>А097</t>
  </si>
  <si>
    <t>А098</t>
  </si>
  <si>
    <t>А099</t>
  </si>
  <si>
    <t>А100</t>
  </si>
  <si>
    <t>А101</t>
  </si>
  <si>
    <t>А102</t>
  </si>
  <si>
    <t>А103</t>
  </si>
  <si>
    <t>А104</t>
  </si>
  <si>
    <t>А105</t>
  </si>
  <si>
    <t>А106</t>
  </si>
  <si>
    <t>А107</t>
  </si>
  <si>
    <t>А108</t>
  </si>
  <si>
    <t>А109</t>
  </si>
  <si>
    <t>А110</t>
  </si>
  <si>
    <t>А111</t>
  </si>
  <si>
    <t>А112</t>
  </si>
  <si>
    <t>А113</t>
  </si>
  <si>
    <t>А114</t>
  </si>
  <si>
    <t>А115</t>
  </si>
  <si>
    <t>А116</t>
  </si>
  <si>
    <t>А117</t>
  </si>
  <si>
    <t>А118</t>
  </si>
  <si>
    <t>А119</t>
  </si>
  <si>
    <t>А120</t>
  </si>
  <si>
    <t>А121</t>
  </si>
  <si>
    <t>А122</t>
  </si>
  <si>
    <t>А123</t>
  </si>
  <si>
    <t>А124</t>
  </si>
  <si>
    <t>А125</t>
  </si>
  <si>
    <t>А126</t>
  </si>
  <si>
    <t>А127</t>
  </si>
  <si>
    <t>А128</t>
  </si>
  <si>
    <t>А129</t>
  </si>
  <si>
    <t>А130</t>
  </si>
  <si>
    <t>А132</t>
  </si>
  <si>
    <t>А133</t>
  </si>
  <si>
    <t>А134</t>
  </si>
  <si>
    <t>А135</t>
  </si>
  <si>
    <t>А136</t>
  </si>
  <si>
    <t>А137</t>
  </si>
  <si>
    <t>А138</t>
  </si>
  <si>
    <t>А139</t>
  </si>
  <si>
    <t>А140</t>
  </si>
  <si>
    <t>А141</t>
  </si>
  <si>
    <t>А142</t>
  </si>
  <si>
    <t>А143</t>
  </si>
  <si>
    <t>А144</t>
  </si>
  <si>
    <t>А145</t>
  </si>
  <si>
    <t>А146</t>
  </si>
  <si>
    <t>А147</t>
  </si>
  <si>
    <t>А148</t>
  </si>
  <si>
    <t>А149</t>
  </si>
  <si>
    <t>А150</t>
  </si>
  <si>
    <t>А151</t>
  </si>
  <si>
    <t>А152</t>
  </si>
  <si>
    <t>А153</t>
  </si>
  <si>
    <t>А154</t>
  </si>
  <si>
    <t>А155</t>
  </si>
  <si>
    <t>А157</t>
  </si>
  <si>
    <t>А158</t>
  </si>
  <si>
    <t>А159</t>
  </si>
  <si>
    <t>А160</t>
  </si>
  <si>
    <t>А161</t>
  </si>
  <si>
    <t>А162</t>
  </si>
  <si>
    <t>А164</t>
  </si>
  <si>
    <t>А165</t>
  </si>
  <si>
    <t>А168</t>
  </si>
  <si>
    <t>А169</t>
  </si>
  <si>
    <t>А171</t>
  </si>
  <si>
    <t>А172</t>
  </si>
  <si>
    <t>АИ04</t>
  </si>
  <si>
    <t>АК01</t>
  </si>
  <si>
    <t>АК02</t>
  </si>
  <si>
    <t>АК03</t>
  </si>
  <si>
    <t>АК04</t>
  </si>
  <si>
    <t>АК05</t>
  </si>
  <si>
    <t>АК09</t>
  </si>
  <si>
    <t>АК010</t>
  </si>
  <si>
    <t>АК015</t>
  </si>
  <si>
    <t>АС001</t>
  </si>
  <si>
    <t>столовая</t>
  </si>
  <si>
    <t>АС002</t>
  </si>
  <si>
    <t>АС003</t>
  </si>
  <si>
    <t>АС004</t>
  </si>
  <si>
    <t>АС005</t>
  </si>
  <si>
    <t>АС006</t>
  </si>
  <si>
    <t>АС007</t>
  </si>
  <si>
    <t>АС008</t>
  </si>
  <si>
    <t>АС009</t>
  </si>
  <si>
    <t>АС010/1</t>
  </si>
  <si>
    <t>АС010/2</t>
  </si>
  <si>
    <t>АС011</t>
  </si>
  <si>
    <t>АС012</t>
  </si>
  <si>
    <t>АС013</t>
  </si>
  <si>
    <t>АТ001 туалет</t>
  </si>
  <si>
    <t>АТ002 жен туалет</t>
  </si>
  <si>
    <t>АТ003 туалет</t>
  </si>
  <si>
    <t>АТ004 туалет</t>
  </si>
  <si>
    <t>АШ001</t>
  </si>
  <si>
    <t>АШ002</t>
  </si>
  <si>
    <t>АШ003</t>
  </si>
  <si>
    <t>АШ004</t>
  </si>
  <si>
    <t>АШ005</t>
  </si>
  <si>
    <t>АШ006</t>
  </si>
  <si>
    <t>АШ007</t>
  </si>
  <si>
    <t>АШ008</t>
  </si>
  <si>
    <t>АШ009</t>
  </si>
  <si>
    <t>АШ010</t>
  </si>
  <si>
    <t>АШ011/1</t>
  </si>
  <si>
    <t>АШ011/2</t>
  </si>
  <si>
    <t>АШ012</t>
  </si>
  <si>
    <t>АШ013</t>
  </si>
  <si>
    <t>АШ014</t>
  </si>
  <si>
    <t>АШ015</t>
  </si>
  <si>
    <t>АШ016</t>
  </si>
  <si>
    <t>АШ017</t>
  </si>
  <si>
    <t>АШ018</t>
  </si>
  <si>
    <t>АШ020</t>
  </si>
  <si>
    <t>АШ021</t>
  </si>
  <si>
    <t>АШ022/1</t>
  </si>
  <si>
    <t>АШ022/2</t>
  </si>
  <si>
    <t>ШТАБ 1520 АШ024/1</t>
  </si>
  <si>
    <t>ШТАБ 1520 АШ024/2</t>
  </si>
  <si>
    <t>АШ027/1</t>
  </si>
  <si>
    <t>АШ027/2</t>
  </si>
  <si>
    <t>АШ028</t>
  </si>
  <si>
    <t>АШ029</t>
  </si>
  <si>
    <t>АШ030</t>
  </si>
  <si>
    <t>АШ031</t>
  </si>
  <si>
    <t>АШ032</t>
  </si>
  <si>
    <t>Бабочка на АЗС</t>
  </si>
  <si>
    <t>Баня АБ002</t>
  </si>
  <si>
    <t>БСМ АШ0024</t>
  </si>
  <si>
    <t>БСУ</t>
  </si>
  <si>
    <t>Вагон бытовка</t>
  </si>
  <si>
    <t>Душ АБ003</t>
  </si>
  <si>
    <t>Колесник АК016</t>
  </si>
  <si>
    <t>Контейнер 113271 АШ0028</t>
  </si>
  <si>
    <t>Контейнер 141887</t>
  </si>
  <si>
    <t>Контейнер 220320</t>
  </si>
  <si>
    <t>Контейнер 223266</t>
  </si>
  <si>
    <t>Контейнер 228855</t>
  </si>
  <si>
    <t>Контейнер 235958</t>
  </si>
  <si>
    <t>Контейнер 247460</t>
  </si>
  <si>
    <t>Контейнер 377703</t>
  </si>
  <si>
    <t>Контейнер 384220</t>
  </si>
  <si>
    <t>Контейнер 462206</t>
  </si>
  <si>
    <t>Контейнер 502827</t>
  </si>
  <si>
    <t>Контейнер 554251</t>
  </si>
  <si>
    <t>Контейнер 560829</t>
  </si>
  <si>
    <t>Контейнер 604076</t>
  </si>
  <si>
    <t>Контейнер 670823</t>
  </si>
  <si>
    <t>Контейнер 863776</t>
  </si>
  <si>
    <t>Контейнер 3422283</t>
  </si>
  <si>
    <t>Контейнер 7332308</t>
  </si>
  <si>
    <t>Контейнер 7767728</t>
  </si>
  <si>
    <t>Контейнер 8061004</t>
  </si>
  <si>
    <t>Контейнер 9856653</t>
  </si>
  <si>
    <t>Контейнер 43862236</t>
  </si>
  <si>
    <t>Прачка АБ001 + бойлерная</t>
  </si>
  <si>
    <t>Прачка АБ004</t>
  </si>
  <si>
    <t>Прачка АБ005</t>
  </si>
  <si>
    <t>Рефрижераторы 2 шт</t>
  </si>
  <si>
    <t>РММ 9080</t>
  </si>
  <si>
    <t>ШТАБ АШ019/1</t>
  </si>
  <si>
    <t>ШТАБ АШ019/2</t>
  </si>
  <si>
    <t>Штаб 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</si>
</sst>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0" fillId="2" borderId="1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2" borderId="0" xfId="0" applyFill="1"/>
    <xf numFmtId="0" fontId="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9" fillId="0" borderId="1" xfId="0" applyFont="1" applyBorder="1"/>
    <xf numFmtId="0" fontId="0" fillId="0" borderId="0" xfId="0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0" fillId="0" borderId="0" xfId="0" applyAlignme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12" fillId="0" borderId="0" xfId="0" applyFont="1" applyFill="1"/>
    <xf numFmtId="0" fontId="9" fillId="0" borderId="1" xfId="0" applyFont="1" applyFill="1" applyBorder="1" applyAlignment="1">
      <alignment wrapText="1"/>
    </xf>
    <xf numFmtId="0" fontId="9" fillId="0" borderId="3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4" xfId="0" applyBorder="1" applyAlignment="1">
      <alignment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49" fontId="0" fillId="0" borderId="0" xfId="0" applyNumberFormat="1" applyFill="1" applyBorder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49" fontId="9" fillId="0" borderId="1" xfId="0" applyNumberFormat="1" applyFont="1" applyFill="1" applyBorder="1"/>
    <xf numFmtId="0" fontId="10" fillId="0" borderId="1" xfId="2" applyFont="1" applyFill="1" applyBorder="1" applyAlignment="1">
      <alignment vertical="center" wrapText="1"/>
    </xf>
    <xf numFmtId="0" fontId="9" fillId="0" borderId="0" xfId="0" applyFo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9" fillId="0" borderId="1" xfId="0" applyFont="1" applyFill="1" applyBorder="1" applyAlignment="1"/>
    <xf numFmtId="0" fontId="9" fillId="0" borderId="3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10" fontId="9" fillId="0" borderId="0" xfId="0" applyNumberFormat="1" applyFont="1"/>
    <xf numFmtId="0" fontId="13" fillId="0" borderId="1" xfId="0" applyFont="1" applyBorder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top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6"/>
  <sheetViews>
    <sheetView tabSelected="1" zoomScale="85" zoomScaleNormal="85" workbookViewId="0">
      <pane xSplit="6" ySplit="2" topLeftCell="G255" activePane="bottomRight" state="frozen"/>
      <selection pane="topRight" activeCell="F1" sqref="F1"/>
      <selection pane="bottomLeft" activeCell="A3" sqref="A3"/>
      <selection pane="bottomRight" activeCell="P279" sqref="P279"/>
    </sheetView>
  </sheetViews>
  <sheetFormatPr defaultRowHeight="15" x14ac:dyDescent="0.25"/>
  <cols>
    <col min="1" max="1" width="6.7109375" customWidth="1"/>
    <col min="3" max="3" width="29.42578125" customWidth="1"/>
    <col min="4" max="4" width="23.7109375" customWidth="1"/>
    <col min="5" max="5" width="13.5703125" customWidth="1"/>
    <col min="6" max="6" width="22.42578125" customWidth="1"/>
    <col min="13" max="13" width="11.5703125" customWidth="1"/>
    <col min="14" max="14" width="10.85546875" customWidth="1"/>
    <col min="15" max="15" width="10.28515625" customWidth="1"/>
    <col min="16" max="16" width="11.7109375" customWidth="1"/>
    <col min="17" max="17" width="12.85546875" customWidth="1"/>
  </cols>
  <sheetData>
    <row r="1" spans="1:18" s="40" customFormat="1" ht="15" customHeight="1" x14ac:dyDescent="0.25">
      <c r="G1" s="41"/>
      <c r="H1" s="42"/>
      <c r="I1" s="42"/>
      <c r="J1" s="42"/>
      <c r="K1" s="42"/>
      <c r="L1" s="42"/>
      <c r="M1" s="42"/>
      <c r="N1" s="42"/>
      <c r="O1" s="42"/>
      <c r="P1" s="42"/>
    </row>
    <row r="2" spans="1:18" s="40" customFormat="1" x14ac:dyDescent="0.25">
      <c r="A2" s="43"/>
      <c r="B2" s="54" t="s">
        <v>0</v>
      </c>
      <c r="C2" s="55" t="s">
        <v>1</v>
      </c>
      <c r="D2" s="55" t="s">
        <v>2</v>
      </c>
      <c r="E2" s="55" t="s">
        <v>3</v>
      </c>
      <c r="F2" s="46"/>
      <c r="G2" s="47"/>
      <c r="H2" s="47"/>
      <c r="I2" s="47"/>
      <c r="J2" s="47"/>
      <c r="K2" s="47"/>
      <c r="L2" s="47"/>
      <c r="M2" s="48"/>
      <c r="N2" s="48"/>
      <c r="O2" s="48"/>
      <c r="P2" s="48"/>
      <c r="Q2" s="49"/>
      <c r="R2" s="52"/>
    </row>
    <row r="3" spans="1:18" s="40" customFormat="1" x14ac:dyDescent="0.25">
      <c r="B3" s="39">
        <v>1</v>
      </c>
      <c r="C3" s="39" t="s">
        <v>921</v>
      </c>
      <c r="D3" s="39" t="s">
        <v>176</v>
      </c>
      <c r="E3" s="39" t="s">
        <v>155</v>
      </c>
      <c r="F3" s="49"/>
      <c r="G3" s="50"/>
      <c r="H3" s="51"/>
      <c r="I3" s="50"/>
      <c r="J3" s="51"/>
      <c r="K3" s="51"/>
      <c r="L3" s="51"/>
      <c r="M3" s="51"/>
      <c r="N3" s="51"/>
      <c r="O3" s="51"/>
      <c r="P3" s="51"/>
      <c r="Q3" s="52"/>
      <c r="R3" s="52"/>
    </row>
    <row r="4" spans="1:18" s="40" customFormat="1" x14ac:dyDescent="0.25">
      <c r="B4" s="39">
        <v>2</v>
      </c>
      <c r="C4" s="39" t="s">
        <v>922</v>
      </c>
      <c r="D4" s="39" t="s">
        <v>176</v>
      </c>
      <c r="E4" s="39" t="s">
        <v>155</v>
      </c>
      <c r="F4" s="49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  <c r="R4" s="52"/>
    </row>
    <row r="5" spans="1:18" s="40" customFormat="1" x14ac:dyDescent="0.25">
      <c r="B5" s="39">
        <v>3</v>
      </c>
      <c r="C5" s="39" t="s">
        <v>923</v>
      </c>
      <c r="D5" s="39" t="s">
        <v>176</v>
      </c>
      <c r="E5" s="39" t="s">
        <v>155</v>
      </c>
      <c r="F5" s="52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  <c r="R5" s="52"/>
    </row>
    <row r="6" spans="1:18" s="40" customFormat="1" x14ac:dyDescent="0.25">
      <c r="B6" s="39">
        <v>4</v>
      </c>
      <c r="C6" s="39" t="s">
        <v>924</v>
      </c>
      <c r="D6" s="39" t="s">
        <v>176</v>
      </c>
      <c r="E6" s="39" t="s">
        <v>155</v>
      </c>
      <c r="F6" s="52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52"/>
    </row>
    <row r="7" spans="1:18" s="40" customFormat="1" x14ac:dyDescent="0.25">
      <c r="B7" s="39">
        <v>5</v>
      </c>
      <c r="C7" s="39" t="s">
        <v>925</v>
      </c>
      <c r="D7" s="39" t="s">
        <v>176</v>
      </c>
      <c r="E7" s="39" t="s">
        <v>926</v>
      </c>
      <c r="F7" s="49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52"/>
    </row>
    <row r="8" spans="1:18" s="40" customFormat="1" x14ac:dyDescent="0.25">
      <c r="B8" s="39">
        <v>6</v>
      </c>
      <c r="C8" s="39" t="s">
        <v>927</v>
      </c>
      <c r="D8" s="39" t="s">
        <v>176</v>
      </c>
      <c r="E8" s="39" t="s">
        <v>926</v>
      </c>
      <c r="F8" s="49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52"/>
    </row>
    <row r="9" spans="1:18" s="40" customFormat="1" x14ac:dyDescent="0.25">
      <c r="B9" s="39">
        <v>7</v>
      </c>
      <c r="C9" s="39" t="s">
        <v>928</v>
      </c>
      <c r="D9" s="39" t="s">
        <v>176</v>
      </c>
      <c r="E9" s="39" t="s">
        <v>926</v>
      </c>
      <c r="F9" s="49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52"/>
    </row>
    <row r="10" spans="1:18" s="40" customFormat="1" x14ac:dyDescent="0.25">
      <c r="B10" s="39">
        <v>8</v>
      </c>
      <c r="C10" s="39" t="s">
        <v>929</v>
      </c>
      <c r="D10" s="39" t="s">
        <v>176</v>
      </c>
      <c r="E10" s="39" t="s">
        <v>926</v>
      </c>
      <c r="F10" s="49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52"/>
    </row>
    <row r="11" spans="1:18" s="40" customFormat="1" x14ac:dyDescent="0.25">
      <c r="B11" s="39">
        <v>9</v>
      </c>
      <c r="C11" s="39" t="s">
        <v>930</v>
      </c>
      <c r="D11" s="39" t="s">
        <v>176</v>
      </c>
      <c r="E11" s="39" t="s">
        <v>926</v>
      </c>
      <c r="F11" s="49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52"/>
    </row>
    <row r="12" spans="1:18" s="40" customFormat="1" x14ac:dyDescent="0.25">
      <c r="B12" s="39">
        <v>10</v>
      </c>
      <c r="C12" s="39" t="s">
        <v>931</v>
      </c>
      <c r="D12" s="39" t="s">
        <v>176</v>
      </c>
      <c r="E12" s="39" t="s">
        <v>229</v>
      </c>
      <c r="F12" s="49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52"/>
    </row>
    <row r="13" spans="1:18" s="40" customFormat="1" x14ac:dyDescent="0.25">
      <c r="B13" s="39">
        <v>11</v>
      </c>
      <c r="C13" s="39" t="s">
        <v>932</v>
      </c>
      <c r="D13" s="39" t="s">
        <v>176</v>
      </c>
      <c r="E13" s="39" t="s">
        <v>229</v>
      </c>
      <c r="F13" s="52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52"/>
    </row>
    <row r="14" spans="1:18" s="40" customFormat="1" x14ac:dyDescent="0.25">
      <c r="B14" s="39">
        <v>12</v>
      </c>
      <c r="C14" s="39" t="s">
        <v>933</v>
      </c>
      <c r="D14" s="39" t="s">
        <v>176</v>
      </c>
      <c r="E14" s="39" t="s">
        <v>926</v>
      </c>
      <c r="F14" s="49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52"/>
    </row>
    <row r="15" spans="1:18" s="40" customFormat="1" x14ac:dyDescent="0.25">
      <c r="B15" s="39">
        <v>13</v>
      </c>
      <c r="C15" s="39" t="s">
        <v>934</v>
      </c>
      <c r="D15" s="39" t="s">
        <v>176</v>
      </c>
      <c r="E15" s="39" t="s">
        <v>229</v>
      </c>
      <c r="F15" s="52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52"/>
    </row>
    <row r="16" spans="1:18" s="40" customFormat="1" x14ac:dyDescent="0.25">
      <c r="B16" s="39">
        <v>14</v>
      </c>
      <c r="C16" s="39" t="s">
        <v>935</v>
      </c>
      <c r="D16" s="39" t="s">
        <v>176</v>
      </c>
      <c r="E16" s="39" t="s">
        <v>926</v>
      </c>
      <c r="F16" s="49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52"/>
    </row>
    <row r="17" spans="2:18" s="40" customFormat="1" x14ac:dyDescent="0.25">
      <c r="B17" s="39">
        <v>15</v>
      </c>
      <c r="C17" s="39" t="s">
        <v>936</v>
      </c>
      <c r="D17" s="39" t="s">
        <v>176</v>
      </c>
      <c r="E17" s="39" t="s">
        <v>926</v>
      </c>
      <c r="F17" s="49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52"/>
    </row>
    <row r="18" spans="2:18" s="40" customFormat="1" x14ac:dyDescent="0.25">
      <c r="B18" s="39">
        <v>16</v>
      </c>
      <c r="C18" s="39" t="s">
        <v>937</v>
      </c>
      <c r="D18" s="39" t="s">
        <v>176</v>
      </c>
      <c r="E18" s="39" t="s">
        <v>926</v>
      </c>
      <c r="F18" s="49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52"/>
    </row>
    <row r="19" spans="2:18" s="40" customFormat="1" x14ac:dyDescent="0.25">
      <c r="B19" s="39">
        <v>17</v>
      </c>
      <c r="C19" s="39" t="s">
        <v>938</v>
      </c>
      <c r="D19" s="39" t="s">
        <v>176</v>
      </c>
      <c r="E19" s="39" t="s">
        <v>926</v>
      </c>
      <c r="F19" s="49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52"/>
    </row>
    <row r="20" spans="2:18" s="40" customFormat="1" x14ac:dyDescent="0.25">
      <c r="B20" s="39">
        <v>18</v>
      </c>
      <c r="C20" s="39" t="s">
        <v>939</v>
      </c>
      <c r="D20" s="39" t="s">
        <v>176</v>
      </c>
      <c r="E20" s="39" t="s">
        <v>926</v>
      </c>
      <c r="F20" s="49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52"/>
    </row>
    <row r="21" spans="2:18" s="40" customFormat="1" x14ac:dyDescent="0.25">
      <c r="B21" s="39">
        <v>19</v>
      </c>
      <c r="C21" s="39" t="s">
        <v>940</v>
      </c>
      <c r="D21" s="39" t="s">
        <v>176</v>
      </c>
      <c r="E21" s="39" t="s">
        <v>155</v>
      </c>
      <c r="F21" s="49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52"/>
    </row>
    <row r="22" spans="2:18" s="40" customFormat="1" x14ac:dyDescent="0.25">
      <c r="B22" s="39">
        <v>20</v>
      </c>
      <c r="C22" s="39" t="s">
        <v>941</v>
      </c>
      <c r="D22" s="39" t="s">
        <v>176</v>
      </c>
      <c r="E22" s="39" t="s">
        <v>155</v>
      </c>
      <c r="F22" s="52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52"/>
    </row>
    <row r="23" spans="2:18" s="40" customFormat="1" x14ac:dyDescent="0.25">
      <c r="B23" s="39">
        <v>21</v>
      </c>
      <c r="C23" s="39" t="s">
        <v>942</v>
      </c>
      <c r="D23" s="39" t="s">
        <v>176</v>
      </c>
      <c r="E23" s="39" t="s">
        <v>155</v>
      </c>
      <c r="F23" s="49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52"/>
    </row>
    <row r="24" spans="2:18" s="40" customFormat="1" x14ac:dyDescent="0.25">
      <c r="B24" s="39">
        <v>22</v>
      </c>
      <c r="C24" s="39" t="s">
        <v>943</v>
      </c>
      <c r="D24" s="39" t="s">
        <v>176</v>
      </c>
      <c r="E24" s="39" t="s">
        <v>155</v>
      </c>
      <c r="F24" s="52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52"/>
    </row>
    <row r="25" spans="2:18" s="40" customFormat="1" x14ac:dyDescent="0.25">
      <c r="B25" s="39">
        <v>23</v>
      </c>
      <c r="C25" s="39" t="s">
        <v>944</v>
      </c>
      <c r="D25" s="39" t="s">
        <v>176</v>
      </c>
      <c r="E25" s="39" t="s">
        <v>155</v>
      </c>
      <c r="F25" s="49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2"/>
    </row>
    <row r="26" spans="2:18" s="40" customFormat="1" x14ac:dyDescent="0.25">
      <c r="B26" s="39">
        <v>24</v>
      </c>
      <c r="C26" s="39" t="s">
        <v>945</v>
      </c>
      <c r="D26" s="39" t="s">
        <v>176</v>
      </c>
      <c r="E26" s="39" t="s">
        <v>155</v>
      </c>
      <c r="F26" s="49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52"/>
    </row>
    <row r="27" spans="2:18" s="40" customFormat="1" x14ac:dyDescent="0.25">
      <c r="B27" s="39">
        <v>25</v>
      </c>
      <c r="C27" s="39" t="s">
        <v>946</v>
      </c>
      <c r="D27" s="39" t="s">
        <v>176</v>
      </c>
      <c r="E27" s="39" t="s">
        <v>155</v>
      </c>
      <c r="F27" s="49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52"/>
    </row>
    <row r="28" spans="2:18" s="40" customFormat="1" x14ac:dyDescent="0.25">
      <c r="B28" s="39">
        <v>26</v>
      </c>
      <c r="C28" s="39" t="s">
        <v>947</v>
      </c>
      <c r="D28" s="39" t="s">
        <v>176</v>
      </c>
      <c r="E28" s="39" t="s">
        <v>155</v>
      </c>
      <c r="F28" s="52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52"/>
    </row>
    <row r="29" spans="2:18" s="40" customFormat="1" x14ac:dyDescent="0.25">
      <c r="B29" s="39">
        <v>27</v>
      </c>
      <c r="C29" s="39" t="s">
        <v>948</v>
      </c>
      <c r="D29" s="39" t="s">
        <v>176</v>
      </c>
      <c r="E29" s="39" t="s">
        <v>155</v>
      </c>
      <c r="F29" s="49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52"/>
    </row>
    <row r="30" spans="2:18" s="40" customFormat="1" x14ac:dyDescent="0.25">
      <c r="B30" s="39">
        <v>28</v>
      </c>
      <c r="C30" s="39" t="s">
        <v>949</v>
      </c>
      <c r="D30" s="39" t="s">
        <v>176</v>
      </c>
      <c r="E30" s="39" t="s">
        <v>155</v>
      </c>
      <c r="F30" s="52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52"/>
    </row>
    <row r="31" spans="2:18" s="40" customFormat="1" x14ac:dyDescent="0.25">
      <c r="B31" s="39">
        <v>29</v>
      </c>
      <c r="C31" s="39" t="s">
        <v>950</v>
      </c>
      <c r="D31" s="39" t="s">
        <v>176</v>
      </c>
      <c r="E31" s="39" t="s">
        <v>155</v>
      </c>
      <c r="F31" s="52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52"/>
    </row>
    <row r="32" spans="2:18" s="40" customFormat="1" x14ac:dyDescent="0.25">
      <c r="B32" s="39">
        <v>30</v>
      </c>
      <c r="C32" s="39" t="s">
        <v>951</v>
      </c>
      <c r="D32" s="39" t="s">
        <v>176</v>
      </c>
      <c r="E32" s="39" t="s">
        <v>155</v>
      </c>
      <c r="F32" s="49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52"/>
    </row>
    <row r="33" spans="2:18" s="40" customFormat="1" x14ac:dyDescent="0.25">
      <c r="B33" s="39">
        <v>31</v>
      </c>
      <c r="C33" s="39" t="s">
        <v>952</v>
      </c>
      <c r="D33" s="39" t="s">
        <v>176</v>
      </c>
      <c r="E33" s="39" t="s">
        <v>155</v>
      </c>
      <c r="F33" s="49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52"/>
    </row>
    <row r="34" spans="2:18" s="40" customFormat="1" x14ac:dyDescent="0.25">
      <c r="B34" s="39">
        <v>32</v>
      </c>
      <c r="C34" s="39" t="s">
        <v>953</v>
      </c>
      <c r="D34" s="39" t="s">
        <v>176</v>
      </c>
      <c r="E34" s="39" t="s">
        <v>155</v>
      </c>
      <c r="F34" s="49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52"/>
    </row>
    <row r="35" spans="2:18" s="40" customFormat="1" x14ac:dyDescent="0.25">
      <c r="B35" s="39">
        <v>33</v>
      </c>
      <c r="C35" s="39" t="s">
        <v>954</v>
      </c>
      <c r="D35" s="39" t="s">
        <v>176</v>
      </c>
      <c r="E35" s="39" t="s">
        <v>155</v>
      </c>
      <c r="F35" s="49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52"/>
    </row>
    <row r="36" spans="2:18" s="40" customFormat="1" x14ac:dyDescent="0.25">
      <c r="B36" s="39">
        <v>34</v>
      </c>
      <c r="C36" s="39" t="s">
        <v>955</v>
      </c>
      <c r="D36" s="39" t="s">
        <v>176</v>
      </c>
      <c r="E36" s="39" t="s">
        <v>155</v>
      </c>
      <c r="F36" s="49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52"/>
    </row>
    <row r="37" spans="2:18" s="40" customFormat="1" x14ac:dyDescent="0.25">
      <c r="B37" s="39">
        <v>35</v>
      </c>
      <c r="C37" s="39" t="s">
        <v>956</v>
      </c>
      <c r="D37" s="39" t="s">
        <v>176</v>
      </c>
      <c r="E37" s="39" t="s">
        <v>155</v>
      </c>
      <c r="F37" s="49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52"/>
    </row>
    <row r="38" spans="2:18" s="40" customFormat="1" x14ac:dyDescent="0.25">
      <c r="B38" s="39">
        <v>36</v>
      </c>
      <c r="C38" s="39" t="s">
        <v>957</v>
      </c>
      <c r="D38" s="39" t="s">
        <v>176</v>
      </c>
      <c r="E38" s="39" t="s">
        <v>155</v>
      </c>
      <c r="F38" s="52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52"/>
    </row>
    <row r="39" spans="2:18" s="40" customFormat="1" x14ac:dyDescent="0.25">
      <c r="B39" s="39">
        <v>37</v>
      </c>
      <c r="C39" s="39" t="s">
        <v>958</v>
      </c>
      <c r="D39" s="39" t="s">
        <v>176</v>
      </c>
      <c r="E39" s="39" t="s">
        <v>155</v>
      </c>
      <c r="F39" s="49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52"/>
    </row>
    <row r="40" spans="2:18" s="40" customFormat="1" x14ac:dyDescent="0.25">
      <c r="B40" s="39">
        <v>38</v>
      </c>
      <c r="C40" s="39" t="s">
        <v>959</v>
      </c>
      <c r="D40" s="39" t="s">
        <v>176</v>
      </c>
      <c r="E40" s="39" t="s">
        <v>156</v>
      </c>
      <c r="F40" s="49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52"/>
    </row>
    <row r="41" spans="2:18" s="40" customFormat="1" x14ac:dyDescent="0.25">
      <c r="B41" s="39">
        <v>39</v>
      </c>
      <c r="C41" s="39" t="s">
        <v>960</v>
      </c>
      <c r="D41" s="39" t="s">
        <v>176</v>
      </c>
      <c r="E41" s="39" t="s">
        <v>156</v>
      </c>
      <c r="F41" s="49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2"/>
      <c r="R41" s="52"/>
    </row>
    <row r="42" spans="2:18" s="40" customFormat="1" x14ac:dyDescent="0.25">
      <c r="B42" s="39">
        <v>40</v>
      </c>
      <c r="C42" s="39" t="s">
        <v>961</v>
      </c>
      <c r="D42" s="39" t="s">
        <v>176</v>
      </c>
      <c r="E42" s="39" t="s">
        <v>156</v>
      </c>
      <c r="F42" s="52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2"/>
      <c r="R42" s="52"/>
    </row>
    <row r="43" spans="2:18" s="40" customFormat="1" x14ac:dyDescent="0.25">
      <c r="B43" s="39">
        <v>41</v>
      </c>
      <c r="C43" s="39" t="s">
        <v>962</v>
      </c>
      <c r="D43" s="39" t="s">
        <v>176</v>
      </c>
      <c r="E43" s="39" t="s">
        <v>156</v>
      </c>
      <c r="F43" s="49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2"/>
      <c r="R43" s="52"/>
    </row>
    <row r="44" spans="2:18" s="40" customFormat="1" x14ac:dyDescent="0.25">
      <c r="B44" s="39">
        <v>42</v>
      </c>
      <c r="C44" s="39" t="s">
        <v>963</v>
      </c>
      <c r="D44" s="39" t="s">
        <v>176</v>
      </c>
      <c r="E44" s="39" t="s">
        <v>155</v>
      </c>
      <c r="F44" s="49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2"/>
      <c r="R44" s="52"/>
    </row>
    <row r="45" spans="2:18" s="40" customFormat="1" x14ac:dyDescent="0.25">
      <c r="B45" s="39">
        <v>43</v>
      </c>
      <c r="C45" s="39" t="s">
        <v>964</v>
      </c>
      <c r="D45" s="39" t="s">
        <v>176</v>
      </c>
      <c r="E45" s="39" t="s">
        <v>155</v>
      </c>
      <c r="F45" s="52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2"/>
      <c r="R45" s="52"/>
    </row>
    <row r="46" spans="2:18" s="40" customFormat="1" x14ac:dyDescent="0.25">
      <c r="B46" s="39">
        <v>44</v>
      </c>
      <c r="C46" s="39" t="s">
        <v>965</v>
      </c>
      <c r="D46" s="39" t="s">
        <v>176</v>
      </c>
      <c r="E46" s="39" t="s">
        <v>155</v>
      </c>
      <c r="F46" s="49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2"/>
      <c r="R46" s="52"/>
    </row>
    <row r="47" spans="2:18" s="40" customFormat="1" x14ac:dyDescent="0.25">
      <c r="B47" s="39">
        <v>45</v>
      </c>
      <c r="C47" s="39" t="s">
        <v>966</v>
      </c>
      <c r="D47" s="39" t="s">
        <v>176</v>
      </c>
      <c r="E47" s="39" t="s">
        <v>155</v>
      </c>
      <c r="F47" s="52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2"/>
      <c r="R47" s="52"/>
    </row>
    <row r="48" spans="2:18" s="40" customFormat="1" x14ac:dyDescent="0.25">
      <c r="B48" s="39">
        <v>46</v>
      </c>
      <c r="C48" s="39" t="s">
        <v>967</v>
      </c>
      <c r="D48" s="39" t="s">
        <v>176</v>
      </c>
      <c r="E48" s="39" t="s">
        <v>155</v>
      </c>
      <c r="F48" s="52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2"/>
      <c r="R48" s="52"/>
    </row>
    <row r="49" spans="2:18" s="40" customFormat="1" x14ac:dyDescent="0.25">
      <c r="B49" s="39">
        <v>47</v>
      </c>
      <c r="C49" s="39" t="s">
        <v>968</v>
      </c>
      <c r="D49" s="39" t="s">
        <v>176</v>
      </c>
      <c r="E49" s="39" t="s">
        <v>155</v>
      </c>
      <c r="F49" s="52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2"/>
      <c r="R49" s="52"/>
    </row>
    <row r="50" spans="2:18" s="40" customFormat="1" x14ac:dyDescent="0.25">
      <c r="B50" s="39">
        <v>48</v>
      </c>
      <c r="C50" s="39" t="s">
        <v>969</v>
      </c>
      <c r="D50" s="39" t="s">
        <v>176</v>
      </c>
      <c r="E50" s="39" t="s">
        <v>155</v>
      </c>
      <c r="F50" s="49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2"/>
      <c r="R50" s="52"/>
    </row>
    <row r="51" spans="2:18" s="40" customFormat="1" x14ac:dyDescent="0.25">
      <c r="B51" s="39">
        <v>49</v>
      </c>
      <c r="C51" s="39" t="s">
        <v>970</v>
      </c>
      <c r="D51" s="39" t="s">
        <v>176</v>
      </c>
      <c r="E51" s="39" t="s">
        <v>155</v>
      </c>
      <c r="F51" s="49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2"/>
      <c r="R51" s="52"/>
    </row>
    <row r="52" spans="2:18" s="40" customFormat="1" x14ac:dyDescent="0.25">
      <c r="B52" s="39">
        <v>50</v>
      </c>
      <c r="C52" s="39" t="s">
        <v>971</v>
      </c>
      <c r="D52" s="39" t="s">
        <v>176</v>
      </c>
      <c r="E52" s="39" t="s">
        <v>155</v>
      </c>
      <c r="F52" s="49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2"/>
      <c r="R52" s="52"/>
    </row>
    <row r="53" spans="2:18" s="40" customFormat="1" x14ac:dyDescent="0.25">
      <c r="B53" s="39">
        <v>51</v>
      </c>
      <c r="C53" s="39" t="s">
        <v>972</v>
      </c>
      <c r="D53" s="39" t="s">
        <v>176</v>
      </c>
      <c r="E53" s="39" t="s">
        <v>156</v>
      </c>
      <c r="F53" s="49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2"/>
      <c r="R53" s="52"/>
    </row>
    <row r="54" spans="2:18" s="40" customFormat="1" x14ac:dyDescent="0.25">
      <c r="B54" s="39">
        <v>52</v>
      </c>
      <c r="C54" s="39" t="s">
        <v>973</v>
      </c>
      <c r="D54" s="39" t="s">
        <v>176</v>
      </c>
      <c r="E54" s="39" t="s">
        <v>155</v>
      </c>
      <c r="F54" s="49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2"/>
      <c r="R54" s="52"/>
    </row>
    <row r="55" spans="2:18" s="40" customFormat="1" x14ac:dyDescent="0.25">
      <c r="B55" s="39">
        <v>53</v>
      </c>
      <c r="C55" s="39" t="s">
        <v>974</v>
      </c>
      <c r="D55" s="39" t="s">
        <v>176</v>
      </c>
      <c r="E55" s="39" t="s">
        <v>155</v>
      </c>
      <c r="F55" s="49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2"/>
      <c r="R55" s="52"/>
    </row>
    <row r="56" spans="2:18" s="40" customFormat="1" x14ac:dyDescent="0.25">
      <c r="B56" s="39">
        <v>54</v>
      </c>
      <c r="C56" s="39" t="s">
        <v>975</v>
      </c>
      <c r="D56" s="39" t="s">
        <v>176</v>
      </c>
      <c r="E56" s="39" t="s">
        <v>155</v>
      </c>
      <c r="F56" s="49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2"/>
      <c r="R56" s="52"/>
    </row>
    <row r="57" spans="2:18" s="40" customFormat="1" x14ac:dyDescent="0.25">
      <c r="B57" s="39">
        <v>55</v>
      </c>
      <c r="C57" s="39" t="s">
        <v>976</v>
      </c>
      <c r="D57" s="39" t="s">
        <v>176</v>
      </c>
      <c r="E57" s="39" t="s">
        <v>156</v>
      </c>
      <c r="F57" s="49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2"/>
      <c r="R57" s="52"/>
    </row>
    <row r="58" spans="2:18" s="40" customFormat="1" x14ac:dyDescent="0.25">
      <c r="B58" s="39">
        <v>56</v>
      </c>
      <c r="C58" s="39" t="s">
        <v>977</v>
      </c>
      <c r="D58" s="39" t="s">
        <v>176</v>
      </c>
      <c r="E58" s="39" t="s">
        <v>156</v>
      </c>
      <c r="F58" s="49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2"/>
      <c r="R58" s="52"/>
    </row>
    <row r="59" spans="2:18" s="40" customFormat="1" x14ac:dyDescent="0.25">
      <c r="B59" s="39">
        <v>57</v>
      </c>
      <c r="C59" s="39" t="s">
        <v>978</v>
      </c>
      <c r="D59" s="39" t="s">
        <v>176</v>
      </c>
      <c r="E59" s="39" t="s">
        <v>156</v>
      </c>
      <c r="F59" s="49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2"/>
      <c r="R59" s="52"/>
    </row>
    <row r="60" spans="2:18" s="40" customFormat="1" x14ac:dyDescent="0.25">
      <c r="B60" s="39">
        <v>58</v>
      </c>
      <c r="C60" s="39" t="s">
        <v>979</v>
      </c>
      <c r="D60" s="39" t="s">
        <v>176</v>
      </c>
      <c r="E60" s="39" t="s">
        <v>156</v>
      </c>
      <c r="F60" s="49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2"/>
      <c r="R60" s="52"/>
    </row>
    <row r="61" spans="2:18" s="40" customFormat="1" x14ac:dyDescent="0.25">
      <c r="B61" s="39">
        <v>59</v>
      </c>
      <c r="C61" s="39" t="s">
        <v>980</v>
      </c>
      <c r="D61" s="39" t="s">
        <v>176</v>
      </c>
      <c r="E61" s="39" t="s">
        <v>156</v>
      </c>
      <c r="F61" s="49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2"/>
      <c r="R61" s="52"/>
    </row>
    <row r="62" spans="2:18" s="40" customFormat="1" x14ac:dyDescent="0.25">
      <c r="B62" s="39">
        <v>60</v>
      </c>
      <c r="C62" s="39" t="s">
        <v>981</v>
      </c>
      <c r="D62" s="39" t="s">
        <v>176</v>
      </c>
      <c r="E62" s="39" t="s">
        <v>229</v>
      </c>
      <c r="F62" s="49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2"/>
      <c r="R62" s="52"/>
    </row>
    <row r="63" spans="2:18" s="40" customFormat="1" x14ac:dyDescent="0.25">
      <c r="B63" s="39">
        <v>61</v>
      </c>
      <c r="C63" s="39" t="s">
        <v>982</v>
      </c>
      <c r="D63" s="39" t="s">
        <v>176</v>
      </c>
      <c r="E63" s="39" t="s">
        <v>229</v>
      </c>
      <c r="F63" s="49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2"/>
      <c r="R63" s="52"/>
    </row>
    <row r="64" spans="2:18" s="40" customFormat="1" x14ac:dyDescent="0.25">
      <c r="B64" s="39">
        <v>62</v>
      </c>
      <c r="C64" s="39" t="s">
        <v>983</v>
      </c>
      <c r="D64" s="39" t="s">
        <v>176</v>
      </c>
      <c r="E64" s="39" t="s">
        <v>229</v>
      </c>
      <c r="F64" s="52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2"/>
      <c r="R64" s="52"/>
    </row>
    <row r="65" spans="2:18" s="40" customFormat="1" x14ac:dyDescent="0.25">
      <c r="B65" s="39">
        <v>63</v>
      </c>
      <c r="C65" s="39" t="s">
        <v>984</v>
      </c>
      <c r="D65" s="39" t="s">
        <v>176</v>
      </c>
      <c r="E65" s="39" t="s">
        <v>229</v>
      </c>
      <c r="F65" s="49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/>
      <c r="R65" s="52"/>
    </row>
    <row r="66" spans="2:18" s="40" customFormat="1" x14ac:dyDescent="0.25">
      <c r="B66" s="39">
        <v>64</v>
      </c>
      <c r="C66" s="39" t="s">
        <v>985</v>
      </c>
      <c r="D66" s="39" t="s">
        <v>176</v>
      </c>
      <c r="E66" s="39" t="s">
        <v>229</v>
      </c>
      <c r="F66" s="49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2"/>
      <c r="R66" s="52"/>
    </row>
    <row r="67" spans="2:18" s="40" customFormat="1" x14ac:dyDescent="0.25">
      <c r="B67" s="39">
        <v>65</v>
      </c>
      <c r="C67" s="39" t="s">
        <v>986</v>
      </c>
      <c r="D67" s="39" t="s">
        <v>176</v>
      </c>
      <c r="E67" s="39" t="s">
        <v>229</v>
      </c>
      <c r="F67" s="49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2"/>
      <c r="R67" s="52"/>
    </row>
    <row r="68" spans="2:18" s="40" customFormat="1" x14ac:dyDescent="0.25">
      <c r="B68" s="39">
        <v>66</v>
      </c>
      <c r="C68" s="39" t="s">
        <v>987</v>
      </c>
      <c r="D68" s="39" t="s">
        <v>176</v>
      </c>
      <c r="E68" s="39" t="s">
        <v>229</v>
      </c>
      <c r="F68" s="49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2"/>
      <c r="R68" s="52"/>
    </row>
    <row r="69" spans="2:18" s="40" customFormat="1" x14ac:dyDescent="0.25">
      <c r="B69" s="39">
        <v>67</v>
      </c>
      <c r="C69" s="39" t="s">
        <v>988</v>
      </c>
      <c r="D69" s="39" t="s">
        <v>176</v>
      </c>
      <c r="E69" s="39" t="s">
        <v>229</v>
      </c>
      <c r="F69" s="52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2"/>
      <c r="R69" s="52"/>
    </row>
    <row r="70" spans="2:18" s="40" customFormat="1" x14ac:dyDescent="0.25">
      <c r="B70" s="39">
        <v>68</v>
      </c>
      <c r="C70" s="39" t="s">
        <v>989</v>
      </c>
      <c r="D70" s="39" t="s">
        <v>176</v>
      </c>
      <c r="E70" s="39" t="s">
        <v>229</v>
      </c>
      <c r="F70" s="52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2"/>
      <c r="R70" s="52"/>
    </row>
    <row r="71" spans="2:18" s="40" customFormat="1" x14ac:dyDescent="0.25">
      <c r="B71" s="39">
        <v>69</v>
      </c>
      <c r="C71" s="39" t="s">
        <v>990</v>
      </c>
      <c r="D71" s="39" t="s">
        <v>176</v>
      </c>
      <c r="E71" s="39" t="s">
        <v>229</v>
      </c>
      <c r="F71" s="49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2"/>
      <c r="R71" s="52"/>
    </row>
    <row r="72" spans="2:18" s="40" customFormat="1" x14ac:dyDescent="0.25">
      <c r="B72" s="39">
        <v>70</v>
      </c>
      <c r="C72" s="39" t="s">
        <v>991</v>
      </c>
      <c r="D72" s="39" t="s">
        <v>176</v>
      </c>
      <c r="E72" s="39" t="s">
        <v>229</v>
      </c>
      <c r="F72" s="52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2"/>
      <c r="R72" s="52"/>
    </row>
    <row r="73" spans="2:18" s="40" customFormat="1" x14ac:dyDescent="0.25">
      <c r="B73" s="39">
        <v>71</v>
      </c>
      <c r="C73" s="39" t="s">
        <v>992</v>
      </c>
      <c r="D73" s="39" t="s">
        <v>176</v>
      </c>
      <c r="E73" s="39" t="s">
        <v>229</v>
      </c>
      <c r="F73" s="52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2"/>
      <c r="R73" s="52"/>
    </row>
    <row r="74" spans="2:18" s="40" customFormat="1" x14ac:dyDescent="0.25">
      <c r="B74" s="39">
        <v>72</v>
      </c>
      <c r="C74" s="39" t="s">
        <v>993</v>
      </c>
      <c r="D74" s="39" t="s">
        <v>176</v>
      </c>
      <c r="E74" s="39" t="s">
        <v>229</v>
      </c>
      <c r="F74" s="49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2"/>
      <c r="R74" s="52"/>
    </row>
    <row r="75" spans="2:18" s="40" customFormat="1" x14ac:dyDescent="0.25">
      <c r="B75" s="39">
        <v>73</v>
      </c>
      <c r="C75" s="39" t="s">
        <v>994</v>
      </c>
      <c r="D75" s="39" t="s">
        <v>176</v>
      </c>
      <c r="E75" s="39" t="s">
        <v>229</v>
      </c>
      <c r="F75" s="52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2"/>
      <c r="R75" s="52"/>
    </row>
    <row r="76" spans="2:18" s="40" customFormat="1" x14ac:dyDescent="0.25">
      <c r="B76" s="39">
        <v>74</v>
      </c>
      <c r="C76" s="39" t="s">
        <v>995</v>
      </c>
      <c r="D76" s="39" t="s">
        <v>176</v>
      </c>
      <c r="E76" s="39" t="s">
        <v>229</v>
      </c>
      <c r="F76" s="49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2"/>
      <c r="R76" s="52"/>
    </row>
    <row r="77" spans="2:18" s="40" customFormat="1" x14ac:dyDescent="0.25">
      <c r="B77" s="39">
        <v>75</v>
      </c>
      <c r="C77" s="39" t="s">
        <v>996</v>
      </c>
      <c r="D77" s="39" t="s">
        <v>176</v>
      </c>
      <c r="E77" s="39" t="s">
        <v>229</v>
      </c>
      <c r="F77" s="52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2"/>
      <c r="R77" s="52"/>
    </row>
    <row r="78" spans="2:18" s="40" customFormat="1" x14ac:dyDescent="0.25">
      <c r="B78" s="39">
        <v>76</v>
      </c>
      <c r="C78" s="39" t="s">
        <v>997</v>
      </c>
      <c r="D78" s="39" t="s">
        <v>176</v>
      </c>
      <c r="E78" s="39" t="s">
        <v>229</v>
      </c>
      <c r="F78" s="49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2"/>
      <c r="R78" s="52"/>
    </row>
    <row r="79" spans="2:18" s="40" customFormat="1" x14ac:dyDescent="0.25">
      <c r="B79" s="39">
        <v>77</v>
      </c>
      <c r="C79" s="39" t="s">
        <v>998</v>
      </c>
      <c r="D79" s="39" t="s">
        <v>176</v>
      </c>
      <c r="E79" s="39" t="s">
        <v>156</v>
      </c>
      <c r="F79" s="49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2"/>
      <c r="R79" s="52"/>
    </row>
    <row r="80" spans="2:18" s="40" customFormat="1" x14ac:dyDescent="0.25">
      <c r="B80" s="39">
        <v>78</v>
      </c>
      <c r="C80" s="39" t="s">
        <v>999</v>
      </c>
      <c r="D80" s="39" t="s">
        <v>176</v>
      </c>
      <c r="E80" s="39" t="s">
        <v>229</v>
      </c>
      <c r="F80" s="49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2"/>
      <c r="R80" s="52"/>
    </row>
    <row r="81" spans="2:18" s="40" customFormat="1" x14ac:dyDescent="0.25">
      <c r="B81" s="39">
        <v>79</v>
      </c>
      <c r="C81" s="39" t="s">
        <v>1000</v>
      </c>
      <c r="D81" s="39" t="s">
        <v>176</v>
      </c>
      <c r="E81" s="39" t="s">
        <v>229</v>
      </c>
      <c r="F81" s="52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2"/>
      <c r="R81" s="52"/>
    </row>
    <row r="82" spans="2:18" s="40" customFormat="1" x14ac:dyDescent="0.25">
      <c r="B82" s="39">
        <v>80</v>
      </c>
      <c r="C82" s="39" t="s">
        <v>1001</v>
      </c>
      <c r="D82" s="39" t="s">
        <v>176</v>
      </c>
      <c r="E82" s="39" t="s">
        <v>229</v>
      </c>
      <c r="F82" s="52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2"/>
      <c r="R82" s="52"/>
    </row>
    <row r="83" spans="2:18" s="40" customFormat="1" x14ac:dyDescent="0.25">
      <c r="B83" s="39">
        <v>81</v>
      </c>
      <c r="C83" s="39" t="s">
        <v>1002</v>
      </c>
      <c r="D83" s="39" t="s">
        <v>176</v>
      </c>
      <c r="E83" s="39" t="s">
        <v>229</v>
      </c>
      <c r="F83" s="49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2"/>
      <c r="R83" s="52"/>
    </row>
    <row r="84" spans="2:18" s="40" customFormat="1" x14ac:dyDescent="0.25">
      <c r="B84" s="39">
        <v>82</v>
      </c>
      <c r="C84" s="39" t="s">
        <v>1003</v>
      </c>
      <c r="D84" s="39" t="s">
        <v>176</v>
      </c>
      <c r="E84" s="39" t="s">
        <v>229</v>
      </c>
      <c r="F84" s="49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2"/>
      <c r="R84" s="52"/>
    </row>
    <row r="85" spans="2:18" s="40" customFormat="1" x14ac:dyDescent="0.25">
      <c r="B85" s="39">
        <v>83</v>
      </c>
      <c r="C85" s="39" t="s">
        <v>1004</v>
      </c>
      <c r="D85" s="39" t="s">
        <v>176</v>
      </c>
      <c r="E85" s="39" t="s">
        <v>229</v>
      </c>
      <c r="F85" s="52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2"/>
      <c r="R85" s="52"/>
    </row>
    <row r="86" spans="2:18" s="40" customFormat="1" x14ac:dyDescent="0.25">
      <c r="B86" s="39">
        <v>84</v>
      </c>
      <c r="C86" s="39" t="s">
        <v>1005</v>
      </c>
      <c r="D86" s="39" t="s">
        <v>176</v>
      </c>
      <c r="E86" s="39" t="s">
        <v>229</v>
      </c>
      <c r="F86" s="52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2"/>
      <c r="R86" s="52"/>
    </row>
    <row r="87" spans="2:18" s="40" customFormat="1" x14ac:dyDescent="0.25">
      <c r="B87" s="39">
        <v>85</v>
      </c>
      <c r="C87" s="39" t="s">
        <v>1006</v>
      </c>
      <c r="D87" s="39" t="s">
        <v>176</v>
      </c>
      <c r="E87" s="39" t="s">
        <v>229</v>
      </c>
      <c r="F87" s="52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2"/>
      <c r="R87" s="52"/>
    </row>
    <row r="88" spans="2:18" s="40" customFormat="1" x14ac:dyDescent="0.25">
      <c r="B88" s="39">
        <v>86</v>
      </c>
      <c r="C88" s="39" t="s">
        <v>1007</v>
      </c>
      <c r="D88" s="39" t="s">
        <v>176</v>
      </c>
      <c r="E88" s="39" t="s">
        <v>229</v>
      </c>
      <c r="F88" s="49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2"/>
      <c r="R88" s="52"/>
    </row>
    <row r="89" spans="2:18" s="40" customFormat="1" x14ac:dyDescent="0.25">
      <c r="B89" s="39">
        <v>87</v>
      </c>
      <c r="C89" s="39" t="s">
        <v>1008</v>
      </c>
      <c r="D89" s="39" t="s">
        <v>176</v>
      </c>
      <c r="E89" s="39" t="s">
        <v>229</v>
      </c>
      <c r="F89" s="49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2"/>
      <c r="R89" s="52"/>
    </row>
    <row r="90" spans="2:18" s="40" customFormat="1" x14ac:dyDescent="0.25">
      <c r="B90" s="39">
        <v>88</v>
      </c>
      <c r="C90" s="39" t="s">
        <v>1009</v>
      </c>
      <c r="D90" s="39" t="s">
        <v>176</v>
      </c>
      <c r="E90" s="39" t="s">
        <v>229</v>
      </c>
      <c r="F90" s="52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2"/>
      <c r="R90" s="52"/>
    </row>
    <row r="91" spans="2:18" s="40" customFormat="1" x14ac:dyDescent="0.25">
      <c r="B91" s="39">
        <v>89</v>
      </c>
      <c r="C91" s="39" t="s">
        <v>1010</v>
      </c>
      <c r="D91" s="39" t="s">
        <v>176</v>
      </c>
      <c r="E91" s="39" t="s">
        <v>229</v>
      </c>
      <c r="F91" s="52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2"/>
      <c r="R91" s="52"/>
    </row>
    <row r="92" spans="2:18" s="40" customFormat="1" x14ac:dyDescent="0.25">
      <c r="B92" s="39">
        <v>90</v>
      </c>
      <c r="C92" s="39" t="s">
        <v>1011</v>
      </c>
      <c r="D92" s="39" t="s">
        <v>176</v>
      </c>
      <c r="E92" s="39" t="s">
        <v>229</v>
      </c>
      <c r="F92" s="52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2"/>
      <c r="R92" s="52"/>
    </row>
    <row r="93" spans="2:18" s="40" customFormat="1" x14ac:dyDescent="0.25">
      <c r="B93" s="39">
        <v>91</v>
      </c>
      <c r="C93" s="39" t="s">
        <v>1012</v>
      </c>
      <c r="D93" s="39" t="s">
        <v>176</v>
      </c>
      <c r="E93" s="39" t="s">
        <v>156</v>
      </c>
      <c r="F93" s="52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2"/>
      <c r="R93" s="52"/>
    </row>
    <row r="94" spans="2:18" s="40" customFormat="1" x14ac:dyDescent="0.25">
      <c r="B94" s="39">
        <v>92</v>
      </c>
      <c r="C94" s="39" t="s">
        <v>1013</v>
      </c>
      <c r="D94" s="39" t="s">
        <v>176</v>
      </c>
      <c r="E94" s="39" t="s">
        <v>156</v>
      </c>
      <c r="F94" s="49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2"/>
      <c r="R94" s="52"/>
    </row>
    <row r="95" spans="2:18" s="40" customFormat="1" x14ac:dyDescent="0.25">
      <c r="B95" s="39">
        <v>93</v>
      </c>
      <c r="C95" s="39" t="s">
        <v>1014</v>
      </c>
      <c r="D95" s="39" t="s">
        <v>176</v>
      </c>
      <c r="E95" s="39" t="s">
        <v>229</v>
      </c>
      <c r="F95" s="52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2"/>
      <c r="R95" s="52"/>
    </row>
    <row r="96" spans="2:18" s="40" customFormat="1" x14ac:dyDescent="0.25">
      <c r="B96" s="39">
        <v>94</v>
      </c>
      <c r="C96" s="39" t="s">
        <v>1015</v>
      </c>
      <c r="D96" s="39" t="s">
        <v>176</v>
      </c>
      <c r="E96" s="39" t="s">
        <v>229</v>
      </c>
      <c r="F96" s="52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2"/>
      <c r="R96" s="52"/>
    </row>
    <row r="97" spans="2:18" s="40" customFormat="1" x14ac:dyDescent="0.25">
      <c r="B97" s="39">
        <v>95</v>
      </c>
      <c r="C97" s="39" t="s">
        <v>1016</v>
      </c>
      <c r="D97" s="39" t="s">
        <v>176</v>
      </c>
      <c r="E97" s="39" t="s">
        <v>229</v>
      </c>
      <c r="F97" s="49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2"/>
      <c r="R97" s="52"/>
    </row>
    <row r="98" spans="2:18" s="40" customFormat="1" x14ac:dyDescent="0.25">
      <c r="B98" s="39">
        <v>96</v>
      </c>
      <c r="C98" s="39" t="s">
        <v>1017</v>
      </c>
      <c r="D98" s="39" t="s">
        <v>176</v>
      </c>
      <c r="E98" s="39" t="s">
        <v>156</v>
      </c>
      <c r="F98" s="52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2"/>
      <c r="R98" s="52"/>
    </row>
    <row r="99" spans="2:18" s="40" customFormat="1" x14ac:dyDescent="0.25">
      <c r="B99" s="39">
        <v>97</v>
      </c>
      <c r="C99" s="39" t="s">
        <v>1018</v>
      </c>
      <c r="D99" s="39" t="s">
        <v>176</v>
      </c>
      <c r="E99" s="39" t="s">
        <v>156</v>
      </c>
      <c r="F99" s="49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2"/>
      <c r="R99" s="52"/>
    </row>
    <row r="100" spans="2:18" s="40" customFormat="1" x14ac:dyDescent="0.25">
      <c r="B100" s="39">
        <v>98</v>
      </c>
      <c r="C100" s="39" t="s">
        <v>1019</v>
      </c>
      <c r="D100" s="39" t="s">
        <v>176</v>
      </c>
      <c r="E100" s="39" t="s">
        <v>229</v>
      </c>
      <c r="F100" s="49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2"/>
      <c r="R100" s="52"/>
    </row>
    <row r="101" spans="2:18" s="40" customFormat="1" x14ac:dyDescent="0.25">
      <c r="B101" s="39">
        <v>99</v>
      </c>
      <c r="C101" s="39" t="s">
        <v>1020</v>
      </c>
      <c r="D101" s="39" t="s">
        <v>176</v>
      </c>
      <c r="E101" s="39" t="s">
        <v>229</v>
      </c>
      <c r="F101" s="52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2"/>
      <c r="R101" s="52"/>
    </row>
    <row r="102" spans="2:18" s="40" customFormat="1" x14ac:dyDescent="0.25">
      <c r="B102" s="39">
        <v>100</v>
      </c>
      <c r="C102" s="39" t="s">
        <v>1021</v>
      </c>
      <c r="D102" s="39" t="s">
        <v>176</v>
      </c>
      <c r="E102" s="39" t="s">
        <v>229</v>
      </c>
      <c r="F102" s="49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2"/>
      <c r="R102" s="52"/>
    </row>
    <row r="103" spans="2:18" s="40" customFormat="1" x14ac:dyDescent="0.25">
      <c r="B103" s="39">
        <v>101</v>
      </c>
      <c r="C103" s="39" t="s">
        <v>1022</v>
      </c>
      <c r="D103" s="39" t="s">
        <v>176</v>
      </c>
      <c r="E103" s="39" t="s">
        <v>229</v>
      </c>
      <c r="F103" s="52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2"/>
      <c r="R103" s="52"/>
    </row>
    <row r="104" spans="2:18" s="40" customFormat="1" x14ac:dyDescent="0.25">
      <c r="B104" s="39">
        <v>102</v>
      </c>
      <c r="C104" s="39" t="s">
        <v>1023</v>
      </c>
      <c r="D104" s="39" t="s">
        <v>176</v>
      </c>
      <c r="E104" s="39" t="s">
        <v>229</v>
      </c>
      <c r="F104" s="52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2"/>
      <c r="R104" s="52"/>
    </row>
    <row r="105" spans="2:18" s="40" customFormat="1" x14ac:dyDescent="0.25">
      <c r="B105" s="39">
        <v>103</v>
      </c>
      <c r="C105" s="39" t="s">
        <v>1024</v>
      </c>
      <c r="D105" s="39" t="s">
        <v>176</v>
      </c>
      <c r="E105" s="39" t="s">
        <v>229</v>
      </c>
      <c r="F105" s="52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2"/>
      <c r="R105" s="52"/>
    </row>
    <row r="106" spans="2:18" s="40" customFormat="1" x14ac:dyDescent="0.25">
      <c r="B106" s="39">
        <v>104</v>
      </c>
      <c r="C106" s="39" t="s">
        <v>1025</v>
      </c>
      <c r="D106" s="39" t="s">
        <v>176</v>
      </c>
      <c r="E106" s="39" t="s">
        <v>229</v>
      </c>
      <c r="F106" s="49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2"/>
      <c r="R106" s="52"/>
    </row>
    <row r="107" spans="2:18" s="40" customFormat="1" x14ac:dyDescent="0.25">
      <c r="B107" s="39">
        <v>105</v>
      </c>
      <c r="C107" s="39" t="s">
        <v>1026</v>
      </c>
      <c r="D107" s="39" t="s">
        <v>176</v>
      </c>
      <c r="E107" s="39" t="s">
        <v>156</v>
      </c>
      <c r="F107" s="49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2"/>
      <c r="R107" s="52"/>
    </row>
    <row r="108" spans="2:18" s="40" customFormat="1" x14ac:dyDescent="0.25">
      <c r="B108" s="39">
        <v>106</v>
      </c>
      <c r="C108" s="39" t="s">
        <v>1027</v>
      </c>
      <c r="D108" s="39" t="s">
        <v>176</v>
      </c>
      <c r="E108" s="39" t="s">
        <v>229</v>
      </c>
      <c r="F108" s="52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2"/>
      <c r="R108" s="52"/>
    </row>
    <row r="109" spans="2:18" s="40" customFormat="1" x14ac:dyDescent="0.25">
      <c r="B109" s="39">
        <v>107</v>
      </c>
      <c r="C109" s="39" t="s">
        <v>1028</v>
      </c>
      <c r="D109" s="39" t="s">
        <v>176</v>
      </c>
      <c r="E109" s="39" t="s">
        <v>229</v>
      </c>
      <c r="F109" s="52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2"/>
      <c r="R109" s="52"/>
    </row>
    <row r="110" spans="2:18" s="40" customFormat="1" x14ac:dyDescent="0.25">
      <c r="B110" s="39">
        <v>108</v>
      </c>
      <c r="C110" s="39" t="s">
        <v>1029</v>
      </c>
      <c r="D110" s="39" t="s">
        <v>176</v>
      </c>
      <c r="E110" s="39" t="s">
        <v>229</v>
      </c>
      <c r="F110" s="52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2"/>
      <c r="R110" s="52"/>
    </row>
    <row r="111" spans="2:18" s="40" customFormat="1" x14ac:dyDescent="0.25">
      <c r="B111" s="39">
        <v>109</v>
      </c>
      <c r="C111" s="39" t="s">
        <v>1030</v>
      </c>
      <c r="D111" s="39" t="s">
        <v>176</v>
      </c>
      <c r="E111" s="39" t="s">
        <v>229</v>
      </c>
      <c r="F111" s="49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2"/>
      <c r="R111" s="52"/>
    </row>
    <row r="112" spans="2:18" s="40" customFormat="1" x14ac:dyDescent="0.25">
      <c r="B112" s="39">
        <v>110</v>
      </c>
      <c r="C112" s="39" t="s">
        <v>1031</v>
      </c>
      <c r="D112" s="39" t="s">
        <v>176</v>
      </c>
      <c r="E112" s="39" t="s">
        <v>229</v>
      </c>
      <c r="F112" s="52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2"/>
      <c r="R112" s="52"/>
    </row>
    <row r="113" spans="2:18" s="40" customFormat="1" x14ac:dyDescent="0.25">
      <c r="B113" s="39">
        <v>111</v>
      </c>
      <c r="C113" s="39" t="s">
        <v>1032</v>
      </c>
      <c r="D113" s="39" t="s">
        <v>176</v>
      </c>
      <c r="E113" s="39" t="s">
        <v>229</v>
      </c>
      <c r="F113" s="52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2"/>
      <c r="R113" s="52"/>
    </row>
    <row r="114" spans="2:18" s="40" customFormat="1" x14ac:dyDescent="0.25">
      <c r="B114" s="39">
        <v>112</v>
      </c>
      <c r="C114" s="39" t="s">
        <v>1033</v>
      </c>
      <c r="D114" s="39" t="s">
        <v>176</v>
      </c>
      <c r="E114" s="39" t="s">
        <v>229</v>
      </c>
      <c r="F114" s="52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2"/>
      <c r="R114" s="52"/>
    </row>
    <row r="115" spans="2:18" s="40" customFormat="1" x14ac:dyDescent="0.25">
      <c r="B115" s="39">
        <v>113</v>
      </c>
      <c r="C115" s="39" t="s">
        <v>1034</v>
      </c>
      <c r="D115" s="39" t="s">
        <v>176</v>
      </c>
      <c r="E115" s="39" t="s">
        <v>229</v>
      </c>
      <c r="F115" s="52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2"/>
      <c r="R115" s="52"/>
    </row>
    <row r="116" spans="2:18" s="40" customFormat="1" x14ac:dyDescent="0.25">
      <c r="B116" s="39">
        <v>114</v>
      </c>
      <c r="C116" s="39" t="s">
        <v>1035</v>
      </c>
      <c r="D116" s="39" t="s">
        <v>176</v>
      </c>
      <c r="E116" s="39" t="s">
        <v>229</v>
      </c>
      <c r="F116" s="52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2"/>
      <c r="R116" s="52"/>
    </row>
    <row r="117" spans="2:18" s="40" customFormat="1" x14ac:dyDescent="0.25">
      <c r="B117" s="39">
        <v>115</v>
      </c>
      <c r="C117" s="39" t="s">
        <v>1036</v>
      </c>
      <c r="D117" s="39" t="s">
        <v>176</v>
      </c>
      <c r="E117" s="39" t="s">
        <v>229</v>
      </c>
      <c r="F117" s="49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2"/>
      <c r="R117" s="52"/>
    </row>
    <row r="118" spans="2:18" s="40" customFormat="1" x14ac:dyDescent="0.25">
      <c r="B118" s="39">
        <v>116</v>
      </c>
      <c r="C118" s="39" t="s">
        <v>1037</v>
      </c>
      <c r="D118" s="39" t="s">
        <v>176</v>
      </c>
      <c r="E118" s="39" t="s">
        <v>229</v>
      </c>
      <c r="F118" s="49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2"/>
      <c r="R118" s="52"/>
    </row>
    <row r="119" spans="2:18" s="40" customFormat="1" x14ac:dyDescent="0.25">
      <c r="B119" s="39">
        <v>117</v>
      </c>
      <c r="C119" s="39" t="s">
        <v>1038</v>
      </c>
      <c r="D119" s="39" t="s">
        <v>176</v>
      </c>
      <c r="E119" s="39" t="s">
        <v>229</v>
      </c>
      <c r="F119" s="49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2"/>
      <c r="R119" s="52"/>
    </row>
    <row r="120" spans="2:18" s="40" customFormat="1" x14ac:dyDescent="0.25">
      <c r="B120" s="39">
        <v>118</v>
      </c>
      <c r="C120" s="39" t="s">
        <v>1039</v>
      </c>
      <c r="D120" s="39" t="s">
        <v>176</v>
      </c>
      <c r="E120" s="39" t="s">
        <v>229</v>
      </c>
      <c r="F120" s="52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2"/>
      <c r="R120" s="52"/>
    </row>
    <row r="121" spans="2:18" s="40" customFormat="1" x14ac:dyDescent="0.25">
      <c r="B121" s="39">
        <v>119</v>
      </c>
      <c r="C121" s="39" t="s">
        <v>1040</v>
      </c>
      <c r="D121" s="39" t="s">
        <v>176</v>
      </c>
      <c r="E121" s="39" t="s">
        <v>229</v>
      </c>
      <c r="F121" s="52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2"/>
      <c r="R121" s="52"/>
    </row>
    <row r="122" spans="2:18" s="40" customFormat="1" x14ac:dyDescent="0.25">
      <c r="B122" s="39">
        <v>120</v>
      </c>
      <c r="C122" s="39" t="s">
        <v>1041</v>
      </c>
      <c r="D122" s="39" t="s">
        <v>176</v>
      </c>
      <c r="E122" s="39" t="s">
        <v>229</v>
      </c>
      <c r="F122" s="52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2"/>
      <c r="R122" s="52"/>
    </row>
    <row r="123" spans="2:18" s="40" customFormat="1" x14ac:dyDescent="0.25">
      <c r="B123" s="39">
        <v>121</v>
      </c>
      <c r="C123" s="39" t="s">
        <v>1042</v>
      </c>
      <c r="D123" s="39" t="s">
        <v>176</v>
      </c>
      <c r="E123" s="39" t="s">
        <v>156</v>
      </c>
      <c r="F123" s="49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2"/>
      <c r="R123" s="52"/>
    </row>
    <row r="124" spans="2:18" s="40" customFormat="1" x14ac:dyDescent="0.25">
      <c r="B124" s="39">
        <v>122</v>
      </c>
      <c r="C124" s="39" t="s">
        <v>1043</v>
      </c>
      <c r="D124" s="39" t="s">
        <v>176</v>
      </c>
      <c r="E124" s="39" t="s">
        <v>229</v>
      </c>
      <c r="F124" s="49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2"/>
      <c r="R124" s="52"/>
    </row>
    <row r="125" spans="2:18" s="40" customFormat="1" x14ac:dyDescent="0.25">
      <c r="B125" s="39">
        <v>123</v>
      </c>
      <c r="C125" s="39" t="s">
        <v>1044</v>
      </c>
      <c r="D125" s="39" t="s">
        <v>176</v>
      </c>
      <c r="E125" s="39" t="s">
        <v>229</v>
      </c>
      <c r="F125" s="52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2"/>
      <c r="R125" s="52"/>
    </row>
    <row r="126" spans="2:18" s="40" customFormat="1" x14ac:dyDescent="0.25">
      <c r="B126" s="39">
        <v>124</v>
      </c>
      <c r="C126" s="39" t="s">
        <v>1045</v>
      </c>
      <c r="D126" s="39" t="s">
        <v>176</v>
      </c>
      <c r="E126" s="39" t="s">
        <v>229</v>
      </c>
      <c r="F126" s="52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2"/>
      <c r="R126" s="52"/>
    </row>
    <row r="127" spans="2:18" s="40" customFormat="1" x14ac:dyDescent="0.25">
      <c r="B127" s="39">
        <v>125</v>
      </c>
      <c r="C127" s="39" t="s">
        <v>1046</v>
      </c>
      <c r="D127" s="39" t="s">
        <v>176</v>
      </c>
      <c r="E127" s="39" t="s">
        <v>229</v>
      </c>
      <c r="F127" s="52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2"/>
      <c r="R127" s="52"/>
    </row>
    <row r="128" spans="2:18" s="40" customFormat="1" x14ac:dyDescent="0.25">
      <c r="B128" s="39">
        <v>126</v>
      </c>
      <c r="C128" s="39" t="s">
        <v>1047</v>
      </c>
      <c r="D128" s="39" t="s">
        <v>176</v>
      </c>
      <c r="E128" s="39" t="s">
        <v>229</v>
      </c>
      <c r="F128" s="52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2"/>
      <c r="R128" s="52"/>
    </row>
    <row r="129" spans="2:18" s="40" customFormat="1" x14ac:dyDescent="0.25">
      <c r="B129" s="39">
        <v>127</v>
      </c>
      <c r="C129" s="39" t="s">
        <v>1048</v>
      </c>
      <c r="D129" s="39" t="s">
        <v>176</v>
      </c>
      <c r="E129" s="39" t="s">
        <v>229</v>
      </c>
      <c r="F129" s="52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2"/>
      <c r="R129" s="52"/>
    </row>
    <row r="130" spans="2:18" s="40" customFormat="1" x14ac:dyDescent="0.25">
      <c r="B130" s="39">
        <v>128</v>
      </c>
      <c r="C130" s="39" t="s">
        <v>1049</v>
      </c>
      <c r="D130" s="39" t="s">
        <v>176</v>
      </c>
      <c r="E130" s="39" t="s">
        <v>229</v>
      </c>
      <c r="F130" s="52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2"/>
      <c r="R130" s="52"/>
    </row>
    <row r="131" spans="2:18" s="40" customFormat="1" x14ac:dyDescent="0.25">
      <c r="B131" s="39">
        <v>129</v>
      </c>
      <c r="C131" s="39" t="s">
        <v>1050</v>
      </c>
      <c r="D131" s="39" t="s">
        <v>176</v>
      </c>
      <c r="E131" s="39" t="s">
        <v>229</v>
      </c>
      <c r="F131" s="49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2"/>
      <c r="R131" s="52"/>
    </row>
    <row r="132" spans="2:18" s="40" customFormat="1" x14ac:dyDescent="0.25">
      <c r="B132" s="39">
        <v>130</v>
      </c>
      <c r="C132" s="39" t="s">
        <v>1051</v>
      </c>
      <c r="D132" s="39" t="s">
        <v>176</v>
      </c>
      <c r="E132" s="39" t="s">
        <v>229</v>
      </c>
      <c r="F132" s="49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2"/>
      <c r="R132" s="52"/>
    </row>
    <row r="133" spans="2:18" s="40" customFormat="1" x14ac:dyDescent="0.25">
      <c r="B133" s="39">
        <v>131</v>
      </c>
      <c r="C133" s="39" t="s">
        <v>1052</v>
      </c>
      <c r="D133" s="39" t="s">
        <v>176</v>
      </c>
      <c r="E133" s="39" t="s">
        <v>229</v>
      </c>
      <c r="F133" s="52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2"/>
      <c r="R133" s="52"/>
    </row>
    <row r="134" spans="2:18" s="40" customFormat="1" x14ac:dyDescent="0.25">
      <c r="B134" s="39">
        <v>132</v>
      </c>
      <c r="C134" s="39" t="s">
        <v>1053</v>
      </c>
      <c r="D134" s="39" t="s">
        <v>176</v>
      </c>
      <c r="E134" s="39" t="s">
        <v>229</v>
      </c>
      <c r="F134" s="52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2"/>
      <c r="R134" s="52"/>
    </row>
    <row r="135" spans="2:18" s="40" customFormat="1" x14ac:dyDescent="0.25">
      <c r="B135" s="39">
        <v>133</v>
      </c>
      <c r="C135" s="39" t="s">
        <v>1054</v>
      </c>
      <c r="D135" s="39" t="s">
        <v>176</v>
      </c>
      <c r="E135" s="39" t="s">
        <v>229</v>
      </c>
      <c r="F135" s="52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2"/>
      <c r="R135" s="52"/>
    </row>
    <row r="136" spans="2:18" s="40" customFormat="1" x14ac:dyDescent="0.25">
      <c r="B136" s="39">
        <v>134</v>
      </c>
      <c r="C136" s="39" t="s">
        <v>1055</v>
      </c>
      <c r="D136" s="39" t="s">
        <v>176</v>
      </c>
      <c r="E136" s="39" t="s">
        <v>229</v>
      </c>
      <c r="F136" s="49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2"/>
      <c r="R136" s="52"/>
    </row>
    <row r="137" spans="2:18" s="40" customFormat="1" x14ac:dyDescent="0.25">
      <c r="B137" s="39">
        <v>135</v>
      </c>
      <c r="C137" s="39" t="s">
        <v>1056</v>
      </c>
      <c r="D137" s="39" t="s">
        <v>176</v>
      </c>
      <c r="E137" s="39" t="s">
        <v>229</v>
      </c>
      <c r="F137" s="49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2"/>
      <c r="R137" s="52"/>
    </row>
    <row r="138" spans="2:18" s="40" customFormat="1" x14ac:dyDescent="0.25">
      <c r="B138" s="39">
        <v>136</v>
      </c>
      <c r="C138" s="39" t="s">
        <v>1057</v>
      </c>
      <c r="D138" s="39" t="s">
        <v>176</v>
      </c>
      <c r="E138" s="39" t="s">
        <v>229</v>
      </c>
      <c r="F138" s="52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2"/>
      <c r="R138" s="52"/>
    </row>
    <row r="139" spans="2:18" s="40" customFormat="1" x14ac:dyDescent="0.25">
      <c r="B139" s="39">
        <v>137</v>
      </c>
      <c r="C139" s="39" t="s">
        <v>1058</v>
      </c>
      <c r="D139" s="39" t="s">
        <v>176</v>
      </c>
      <c r="E139" s="39" t="s">
        <v>229</v>
      </c>
      <c r="F139" s="49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2"/>
      <c r="R139" s="52"/>
    </row>
    <row r="140" spans="2:18" s="40" customFormat="1" x14ac:dyDescent="0.25">
      <c r="B140" s="39">
        <v>138</v>
      </c>
      <c r="C140" s="39" t="s">
        <v>1059</v>
      </c>
      <c r="D140" s="39" t="s">
        <v>176</v>
      </c>
      <c r="E140" s="39" t="s">
        <v>229</v>
      </c>
      <c r="F140" s="52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2"/>
      <c r="R140" s="52"/>
    </row>
    <row r="141" spans="2:18" s="40" customFormat="1" x14ac:dyDescent="0.25">
      <c r="B141" s="39">
        <v>139</v>
      </c>
      <c r="C141" s="39" t="s">
        <v>1060</v>
      </c>
      <c r="D141" s="39" t="s">
        <v>176</v>
      </c>
      <c r="E141" s="39" t="s">
        <v>229</v>
      </c>
      <c r="F141" s="52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2"/>
      <c r="R141" s="52"/>
    </row>
    <row r="142" spans="2:18" s="40" customFormat="1" x14ac:dyDescent="0.25">
      <c r="B142" s="39">
        <v>140</v>
      </c>
      <c r="C142" s="39" t="s">
        <v>1061</v>
      </c>
      <c r="D142" s="39" t="s">
        <v>176</v>
      </c>
      <c r="E142" s="39" t="s">
        <v>229</v>
      </c>
      <c r="F142" s="52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2"/>
      <c r="R142" s="52"/>
    </row>
    <row r="143" spans="2:18" s="40" customFormat="1" x14ac:dyDescent="0.25">
      <c r="B143" s="39">
        <v>141</v>
      </c>
      <c r="C143" s="39" t="s">
        <v>1062</v>
      </c>
      <c r="D143" s="39" t="s">
        <v>176</v>
      </c>
      <c r="E143" s="39" t="s">
        <v>229</v>
      </c>
      <c r="F143" s="52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2"/>
      <c r="R143" s="52"/>
    </row>
    <row r="144" spans="2:18" s="40" customFormat="1" x14ac:dyDescent="0.25">
      <c r="B144" s="39">
        <v>142</v>
      </c>
      <c r="C144" s="39" t="s">
        <v>1063</v>
      </c>
      <c r="D144" s="39" t="s">
        <v>176</v>
      </c>
      <c r="E144" s="39" t="s">
        <v>229</v>
      </c>
      <c r="F144" s="52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2"/>
      <c r="R144" s="52"/>
    </row>
    <row r="145" spans="2:18" s="40" customFormat="1" x14ac:dyDescent="0.25">
      <c r="B145" s="39">
        <v>143</v>
      </c>
      <c r="C145" s="39" t="s">
        <v>1064</v>
      </c>
      <c r="D145" s="39" t="s">
        <v>176</v>
      </c>
      <c r="E145" s="39" t="s">
        <v>229</v>
      </c>
      <c r="F145" s="49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2"/>
      <c r="R145" s="52"/>
    </row>
    <row r="146" spans="2:18" s="40" customFormat="1" x14ac:dyDescent="0.25">
      <c r="B146" s="39">
        <v>144</v>
      </c>
      <c r="C146" s="39" t="s">
        <v>1065</v>
      </c>
      <c r="D146" s="39" t="s">
        <v>176</v>
      </c>
      <c r="E146" s="39" t="s">
        <v>229</v>
      </c>
      <c r="F146" s="52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2"/>
      <c r="R146" s="52"/>
    </row>
    <row r="147" spans="2:18" s="40" customFormat="1" x14ac:dyDescent="0.25">
      <c r="B147" s="39">
        <v>145</v>
      </c>
      <c r="C147" s="39" t="s">
        <v>1066</v>
      </c>
      <c r="D147" s="39" t="s">
        <v>176</v>
      </c>
      <c r="E147" s="39" t="s">
        <v>156</v>
      </c>
      <c r="F147" s="49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2"/>
      <c r="R147" s="52"/>
    </row>
    <row r="148" spans="2:18" s="40" customFormat="1" x14ac:dyDescent="0.25">
      <c r="B148" s="39">
        <v>146</v>
      </c>
      <c r="C148" s="39" t="s">
        <v>1067</v>
      </c>
      <c r="D148" s="39" t="s">
        <v>176</v>
      </c>
      <c r="E148" s="39" t="s">
        <v>229</v>
      </c>
      <c r="F148" s="52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2"/>
      <c r="R148" s="52"/>
    </row>
    <row r="149" spans="2:18" s="40" customFormat="1" x14ac:dyDescent="0.25">
      <c r="B149" s="39">
        <v>147</v>
      </c>
      <c r="C149" s="39" t="s">
        <v>1068</v>
      </c>
      <c r="D149" s="39" t="s">
        <v>176</v>
      </c>
      <c r="E149" s="39" t="s">
        <v>229</v>
      </c>
      <c r="F149" s="52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2"/>
      <c r="R149" s="52"/>
    </row>
    <row r="150" spans="2:18" s="40" customFormat="1" x14ac:dyDescent="0.25">
      <c r="B150" s="39">
        <v>148</v>
      </c>
      <c r="C150" s="39" t="s">
        <v>1069</v>
      </c>
      <c r="D150" s="39" t="s">
        <v>176</v>
      </c>
      <c r="E150" s="39" t="s">
        <v>229</v>
      </c>
      <c r="F150" s="49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2"/>
      <c r="R150" s="52"/>
    </row>
    <row r="151" spans="2:18" s="40" customFormat="1" x14ac:dyDescent="0.25">
      <c r="B151" s="39">
        <v>149</v>
      </c>
      <c r="C151" s="39" t="s">
        <v>1070</v>
      </c>
      <c r="D151" s="39" t="s">
        <v>176</v>
      </c>
      <c r="E151" s="39" t="s">
        <v>229</v>
      </c>
      <c r="F151" s="52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2"/>
      <c r="R151" s="52"/>
    </row>
    <row r="152" spans="2:18" s="40" customFormat="1" x14ac:dyDescent="0.25">
      <c r="B152" s="39">
        <v>150</v>
      </c>
      <c r="C152" s="39" t="s">
        <v>1071</v>
      </c>
      <c r="D152" s="39" t="s">
        <v>176</v>
      </c>
      <c r="E152" s="39" t="s">
        <v>156</v>
      </c>
      <c r="F152" s="49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2"/>
      <c r="R152" s="52"/>
    </row>
    <row r="153" spans="2:18" s="40" customFormat="1" x14ac:dyDescent="0.25">
      <c r="B153" s="39">
        <v>151</v>
      </c>
      <c r="C153" s="39" t="s">
        <v>1072</v>
      </c>
      <c r="D153" s="39" t="s">
        <v>176</v>
      </c>
      <c r="E153" s="39" t="s">
        <v>156</v>
      </c>
      <c r="F153" s="49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2"/>
      <c r="R153" s="52"/>
    </row>
    <row r="154" spans="2:18" s="40" customFormat="1" x14ac:dyDescent="0.25">
      <c r="B154" s="39">
        <v>152</v>
      </c>
      <c r="C154" s="39" t="s">
        <v>1073</v>
      </c>
      <c r="D154" s="39" t="s">
        <v>176</v>
      </c>
      <c r="E154" s="39" t="s">
        <v>229</v>
      </c>
      <c r="F154" s="52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2"/>
      <c r="R154" s="52"/>
    </row>
    <row r="155" spans="2:18" s="40" customFormat="1" x14ac:dyDescent="0.25">
      <c r="B155" s="39">
        <v>153</v>
      </c>
      <c r="C155" s="39" t="s">
        <v>1074</v>
      </c>
      <c r="D155" s="39" t="s">
        <v>176</v>
      </c>
      <c r="E155" s="39" t="s">
        <v>155</v>
      </c>
      <c r="F155" s="49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2"/>
      <c r="R155" s="52"/>
    </row>
    <row r="156" spans="2:18" s="40" customFormat="1" x14ac:dyDescent="0.25">
      <c r="B156" s="39">
        <v>154</v>
      </c>
      <c r="C156" s="39" t="s">
        <v>1075</v>
      </c>
      <c r="D156" s="39" t="s">
        <v>176</v>
      </c>
      <c r="E156" s="39" t="s">
        <v>229</v>
      </c>
      <c r="F156" s="52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2"/>
      <c r="R156" s="52"/>
    </row>
    <row r="157" spans="2:18" s="40" customFormat="1" x14ac:dyDescent="0.25">
      <c r="B157" s="39">
        <v>155</v>
      </c>
      <c r="C157" s="39" t="s">
        <v>1076</v>
      </c>
      <c r="D157" s="39" t="s">
        <v>176</v>
      </c>
      <c r="E157" s="39" t="s">
        <v>156</v>
      </c>
      <c r="F157" s="52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2"/>
      <c r="R157" s="52"/>
    </row>
    <row r="158" spans="2:18" s="40" customFormat="1" x14ac:dyDescent="0.25">
      <c r="B158" s="39">
        <v>156</v>
      </c>
      <c r="C158" s="39" t="s">
        <v>1077</v>
      </c>
      <c r="D158" s="39" t="s">
        <v>176</v>
      </c>
      <c r="E158" s="39" t="s">
        <v>229</v>
      </c>
      <c r="F158" s="49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2"/>
      <c r="R158" s="52"/>
    </row>
    <row r="159" spans="2:18" s="40" customFormat="1" x14ac:dyDescent="0.25">
      <c r="B159" s="39">
        <v>157</v>
      </c>
      <c r="C159" s="39" t="s">
        <v>1078</v>
      </c>
      <c r="D159" s="39" t="s">
        <v>176</v>
      </c>
      <c r="E159" s="39" t="s">
        <v>229</v>
      </c>
      <c r="F159" s="49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2"/>
      <c r="R159" s="52"/>
    </row>
    <row r="160" spans="2:18" s="40" customFormat="1" x14ac:dyDescent="0.25">
      <c r="B160" s="39">
        <v>158</v>
      </c>
      <c r="C160" s="39" t="s">
        <v>1079</v>
      </c>
      <c r="D160" s="39" t="s">
        <v>176</v>
      </c>
      <c r="E160" s="39" t="s">
        <v>157</v>
      </c>
      <c r="F160" s="49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2"/>
      <c r="R160" s="52"/>
    </row>
    <row r="161" spans="2:18" s="40" customFormat="1" x14ac:dyDescent="0.25">
      <c r="B161" s="39">
        <v>159</v>
      </c>
      <c r="C161" s="39" t="s">
        <v>1080</v>
      </c>
      <c r="D161" s="39" t="s">
        <v>176</v>
      </c>
      <c r="E161" s="39" t="s">
        <v>157</v>
      </c>
      <c r="F161" s="49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2"/>
      <c r="R161" s="52"/>
    </row>
    <row r="162" spans="2:18" s="40" customFormat="1" x14ac:dyDescent="0.25">
      <c r="B162" s="39">
        <v>160</v>
      </c>
      <c r="C162" s="39" t="s">
        <v>1081</v>
      </c>
      <c r="D162" s="39" t="s">
        <v>176</v>
      </c>
      <c r="E162" s="39" t="s">
        <v>157</v>
      </c>
      <c r="F162" s="52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2"/>
      <c r="R162" s="52"/>
    </row>
    <row r="163" spans="2:18" s="40" customFormat="1" x14ac:dyDescent="0.25">
      <c r="B163" s="39">
        <v>161</v>
      </c>
      <c r="C163" s="39" t="s">
        <v>1082</v>
      </c>
      <c r="D163" s="39" t="s">
        <v>176</v>
      </c>
      <c r="E163" s="39" t="s">
        <v>157</v>
      </c>
      <c r="F163" s="52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2"/>
      <c r="R163" s="52"/>
    </row>
    <row r="164" spans="2:18" s="40" customFormat="1" x14ac:dyDescent="0.25">
      <c r="B164" s="39">
        <v>162</v>
      </c>
      <c r="C164" s="39" t="s">
        <v>1083</v>
      </c>
      <c r="D164" s="39" t="s">
        <v>176</v>
      </c>
      <c r="E164" s="39" t="s">
        <v>157</v>
      </c>
      <c r="F164" s="49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2"/>
      <c r="R164" s="52"/>
    </row>
    <row r="165" spans="2:18" s="40" customFormat="1" x14ac:dyDescent="0.25">
      <c r="B165" s="39">
        <v>163</v>
      </c>
      <c r="C165" s="39" t="s">
        <v>1084</v>
      </c>
      <c r="D165" s="39" t="s">
        <v>176</v>
      </c>
      <c r="E165" s="39" t="s">
        <v>157</v>
      </c>
      <c r="F165" s="49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2"/>
      <c r="R165" s="52"/>
    </row>
    <row r="166" spans="2:18" s="40" customFormat="1" x14ac:dyDescent="0.25">
      <c r="B166" s="39">
        <v>164</v>
      </c>
      <c r="C166" s="39" t="s">
        <v>1085</v>
      </c>
      <c r="D166" s="39" t="s">
        <v>176</v>
      </c>
      <c r="E166" s="39" t="s">
        <v>157</v>
      </c>
      <c r="F166" s="52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2"/>
      <c r="R166" s="52"/>
    </row>
    <row r="167" spans="2:18" s="40" customFormat="1" x14ac:dyDescent="0.25">
      <c r="B167" s="39">
        <v>165</v>
      </c>
      <c r="C167" s="39" t="s">
        <v>1086</v>
      </c>
      <c r="D167" s="39" t="s">
        <v>176</v>
      </c>
      <c r="E167" s="39" t="s">
        <v>157</v>
      </c>
      <c r="F167" s="52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2"/>
      <c r="R167" s="52"/>
    </row>
    <row r="168" spans="2:18" s="40" customFormat="1" ht="15" customHeight="1" x14ac:dyDescent="0.25">
      <c r="B168" s="39">
        <v>166</v>
      </c>
      <c r="C168" s="39" t="s">
        <v>1087</v>
      </c>
      <c r="D168" s="93" t="s">
        <v>1088</v>
      </c>
      <c r="E168" s="39" t="s">
        <v>155</v>
      </c>
      <c r="F168" s="52"/>
      <c r="G168" s="51"/>
      <c r="H168" s="51"/>
      <c r="I168" s="94"/>
      <c r="J168" s="94"/>
      <c r="K168" s="51"/>
      <c r="L168" s="94"/>
      <c r="M168" s="94"/>
      <c r="N168" s="51"/>
      <c r="O168" s="51"/>
      <c r="P168" s="51"/>
      <c r="Q168" s="52"/>
      <c r="R168" s="52"/>
    </row>
    <row r="169" spans="2:18" s="40" customFormat="1" x14ac:dyDescent="0.25">
      <c r="B169" s="39">
        <v>167</v>
      </c>
      <c r="C169" s="39" t="s">
        <v>1089</v>
      </c>
      <c r="D169" s="93" t="s">
        <v>1088</v>
      </c>
      <c r="E169" s="39" t="s">
        <v>156</v>
      </c>
      <c r="F169" s="52"/>
      <c r="G169" s="51"/>
      <c r="H169" s="51"/>
      <c r="I169" s="94"/>
      <c r="J169" s="94"/>
      <c r="K169" s="51"/>
      <c r="L169" s="94"/>
      <c r="M169" s="94"/>
      <c r="N169" s="51"/>
      <c r="O169" s="51"/>
      <c r="P169" s="51"/>
      <c r="Q169" s="52"/>
      <c r="R169" s="52"/>
    </row>
    <row r="170" spans="2:18" s="40" customFormat="1" x14ac:dyDescent="0.25">
      <c r="B170" s="39">
        <v>168</v>
      </c>
      <c r="C170" s="39" t="s">
        <v>1090</v>
      </c>
      <c r="D170" s="93" t="s">
        <v>1088</v>
      </c>
      <c r="E170" s="39" t="s">
        <v>156</v>
      </c>
      <c r="F170" s="52"/>
      <c r="G170" s="51"/>
      <c r="H170" s="51"/>
      <c r="I170" s="94"/>
      <c r="J170" s="94"/>
      <c r="K170" s="51"/>
      <c r="L170" s="94"/>
      <c r="M170" s="94"/>
      <c r="N170" s="51"/>
      <c r="O170" s="51"/>
      <c r="P170" s="51"/>
      <c r="Q170" s="52"/>
      <c r="R170" s="52"/>
    </row>
    <row r="171" spans="2:18" s="40" customFormat="1" x14ac:dyDescent="0.25">
      <c r="B171" s="39">
        <v>169</v>
      </c>
      <c r="C171" s="39" t="s">
        <v>1091</v>
      </c>
      <c r="D171" s="93" t="s">
        <v>1088</v>
      </c>
      <c r="E171" s="39" t="s">
        <v>156</v>
      </c>
      <c r="F171" s="52"/>
      <c r="G171" s="51"/>
      <c r="H171" s="51"/>
      <c r="I171" s="94"/>
      <c r="J171" s="94"/>
      <c r="K171" s="51"/>
      <c r="L171" s="94"/>
      <c r="M171" s="94"/>
      <c r="N171" s="51"/>
      <c r="O171" s="51"/>
      <c r="P171" s="51"/>
      <c r="Q171" s="52"/>
      <c r="R171" s="52"/>
    </row>
    <row r="172" spans="2:18" s="40" customFormat="1" x14ac:dyDescent="0.25">
      <c r="B172" s="39">
        <v>170</v>
      </c>
      <c r="C172" s="39" t="s">
        <v>1092</v>
      </c>
      <c r="D172" s="93" t="s">
        <v>1088</v>
      </c>
      <c r="E172" s="39" t="s">
        <v>156</v>
      </c>
      <c r="F172" s="52"/>
      <c r="G172" s="51"/>
      <c r="H172" s="51"/>
      <c r="I172" s="94"/>
      <c r="J172" s="94"/>
      <c r="K172" s="51"/>
      <c r="L172" s="94"/>
      <c r="M172" s="94"/>
      <c r="N172" s="51"/>
      <c r="O172" s="51"/>
      <c r="P172" s="51"/>
      <c r="Q172" s="52"/>
      <c r="R172" s="52"/>
    </row>
    <row r="173" spans="2:18" s="40" customFormat="1" x14ac:dyDescent="0.25">
      <c r="B173" s="39">
        <v>171</v>
      </c>
      <c r="C173" s="39" t="s">
        <v>1093</v>
      </c>
      <c r="D173" s="93" t="s">
        <v>1088</v>
      </c>
      <c r="E173" s="39" t="s">
        <v>156</v>
      </c>
      <c r="F173" s="52"/>
      <c r="G173" s="51"/>
      <c r="H173" s="51"/>
      <c r="I173" s="94"/>
      <c r="J173" s="94"/>
      <c r="K173" s="51"/>
      <c r="L173" s="94"/>
      <c r="M173" s="94"/>
      <c r="N173" s="51"/>
      <c r="O173" s="51"/>
      <c r="P173" s="51"/>
      <c r="Q173" s="52"/>
      <c r="R173" s="52"/>
    </row>
    <row r="174" spans="2:18" s="40" customFormat="1" x14ac:dyDescent="0.25">
      <c r="B174" s="39">
        <v>172</v>
      </c>
      <c r="C174" s="39" t="s">
        <v>1094</v>
      </c>
      <c r="D174" s="93" t="s">
        <v>1088</v>
      </c>
      <c r="E174" s="39" t="s">
        <v>156</v>
      </c>
      <c r="F174" s="52"/>
      <c r="G174" s="51"/>
      <c r="H174" s="51"/>
      <c r="I174" s="94"/>
      <c r="J174" s="94"/>
      <c r="K174" s="51"/>
      <c r="L174" s="94"/>
      <c r="M174" s="94"/>
      <c r="N174" s="51"/>
      <c r="O174" s="51"/>
      <c r="P174" s="51"/>
      <c r="Q174" s="52"/>
      <c r="R174" s="52"/>
    </row>
    <row r="175" spans="2:18" s="40" customFormat="1" x14ac:dyDescent="0.25">
      <c r="B175" s="39">
        <v>173</v>
      </c>
      <c r="C175" s="39" t="s">
        <v>1095</v>
      </c>
      <c r="D175" s="93" t="s">
        <v>1088</v>
      </c>
      <c r="E175" s="39" t="s">
        <v>156</v>
      </c>
      <c r="F175" s="52"/>
      <c r="G175" s="51"/>
      <c r="H175" s="51"/>
      <c r="I175" s="94"/>
      <c r="J175" s="94"/>
      <c r="K175" s="51"/>
      <c r="L175" s="94"/>
      <c r="M175" s="94"/>
      <c r="N175" s="51"/>
      <c r="O175" s="51"/>
      <c r="P175" s="51"/>
      <c r="Q175" s="52"/>
      <c r="R175" s="52"/>
    </row>
    <row r="176" spans="2:18" s="40" customFormat="1" x14ac:dyDescent="0.25">
      <c r="B176" s="39">
        <v>174</v>
      </c>
      <c r="C176" s="39" t="s">
        <v>1096</v>
      </c>
      <c r="D176" s="39" t="s">
        <v>327</v>
      </c>
      <c r="E176" s="39" t="s">
        <v>156</v>
      </c>
      <c r="F176" s="52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2"/>
      <c r="R176" s="52"/>
    </row>
    <row r="177" spans="2:18" s="40" customFormat="1" x14ac:dyDescent="0.25">
      <c r="B177" s="39">
        <v>175</v>
      </c>
      <c r="C177" s="39" t="s">
        <v>1097</v>
      </c>
      <c r="D177" s="39" t="s">
        <v>325</v>
      </c>
      <c r="E177" s="39" t="s">
        <v>156</v>
      </c>
      <c r="F177" s="52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2"/>
      <c r="R177" s="52"/>
    </row>
    <row r="178" spans="2:18" s="40" customFormat="1" x14ac:dyDescent="0.25">
      <c r="B178" s="39">
        <v>176</v>
      </c>
      <c r="C178" s="39" t="s">
        <v>1098</v>
      </c>
      <c r="D178" s="39" t="s">
        <v>325</v>
      </c>
      <c r="E178" s="39" t="s">
        <v>156</v>
      </c>
      <c r="F178" s="52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2"/>
      <c r="R178" s="52"/>
    </row>
    <row r="179" spans="2:18" s="40" customFormat="1" x14ac:dyDescent="0.25">
      <c r="B179" s="39">
        <v>177</v>
      </c>
      <c r="C179" s="39" t="s">
        <v>1099</v>
      </c>
      <c r="D179" s="39" t="s">
        <v>325</v>
      </c>
      <c r="E179" s="39" t="s">
        <v>156</v>
      </c>
      <c r="F179" s="52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2"/>
      <c r="R179" s="52"/>
    </row>
    <row r="180" spans="2:18" s="40" customFormat="1" x14ac:dyDescent="0.25">
      <c r="B180" s="39">
        <v>178</v>
      </c>
      <c r="C180" s="39" t="s">
        <v>1100</v>
      </c>
      <c r="D180" s="39" t="s">
        <v>325</v>
      </c>
      <c r="E180" s="39" t="s">
        <v>229</v>
      </c>
      <c r="F180" s="52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2"/>
      <c r="R180" s="52"/>
    </row>
    <row r="181" spans="2:18" s="40" customFormat="1" x14ac:dyDescent="0.25">
      <c r="B181" s="39">
        <v>179</v>
      </c>
      <c r="C181" s="39" t="s">
        <v>1101</v>
      </c>
      <c r="D181" s="39" t="s">
        <v>325</v>
      </c>
      <c r="E181" s="39" t="s">
        <v>155</v>
      </c>
      <c r="F181" s="49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2"/>
      <c r="R181" s="52"/>
    </row>
    <row r="182" spans="2:18" s="40" customFormat="1" x14ac:dyDescent="0.25">
      <c r="B182" s="39">
        <v>180</v>
      </c>
      <c r="C182" s="39" t="s">
        <v>1102</v>
      </c>
      <c r="D182" s="39" t="s">
        <v>327</v>
      </c>
      <c r="E182" s="39" t="s">
        <v>155</v>
      </c>
      <c r="F182" s="52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2"/>
      <c r="R182" s="52"/>
    </row>
    <row r="183" spans="2:18" s="40" customFormat="1" x14ac:dyDescent="0.25">
      <c r="B183" s="39">
        <v>181</v>
      </c>
      <c r="C183" s="39" t="s">
        <v>1103</v>
      </c>
      <c r="D183" s="39" t="s">
        <v>327</v>
      </c>
      <c r="E183" s="39" t="s">
        <v>229</v>
      </c>
      <c r="F183" s="49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2"/>
      <c r="R183" s="52"/>
    </row>
    <row r="184" spans="2:18" s="40" customFormat="1" x14ac:dyDescent="0.25">
      <c r="B184" s="39">
        <v>182</v>
      </c>
      <c r="C184" s="39" t="s">
        <v>1104</v>
      </c>
      <c r="D184" s="39" t="s">
        <v>327</v>
      </c>
      <c r="E184" s="39" t="s">
        <v>155</v>
      </c>
      <c r="F184" s="52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2"/>
      <c r="R184" s="52"/>
    </row>
    <row r="185" spans="2:18" s="40" customFormat="1" x14ac:dyDescent="0.25">
      <c r="B185" s="39">
        <v>183</v>
      </c>
      <c r="C185" s="39" t="s">
        <v>1105</v>
      </c>
      <c r="D185" s="39" t="s">
        <v>327</v>
      </c>
      <c r="E185" s="39" t="s">
        <v>155</v>
      </c>
      <c r="F185" s="52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2"/>
      <c r="R185" s="52"/>
    </row>
    <row r="186" spans="2:18" s="40" customFormat="1" x14ac:dyDescent="0.25">
      <c r="B186" s="39">
        <v>184</v>
      </c>
      <c r="C186" s="39" t="s">
        <v>1106</v>
      </c>
      <c r="D186" s="39" t="s">
        <v>158</v>
      </c>
      <c r="E186" s="39" t="s">
        <v>155</v>
      </c>
      <c r="F186" s="49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2"/>
      <c r="R186" s="52"/>
    </row>
    <row r="187" spans="2:18" s="40" customFormat="1" x14ac:dyDescent="0.25">
      <c r="B187" s="39">
        <v>185</v>
      </c>
      <c r="C187" s="39" t="s">
        <v>1107</v>
      </c>
      <c r="D187" s="39" t="s">
        <v>158</v>
      </c>
      <c r="E187" s="39" t="s">
        <v>156</v>
      </c>
      <c r="F187" s="49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2"/>
      <c r="R187" s="52"/>
    </row>
    <row r="188" spans="2:18" s="40" customFormat="1" x14ac:dyDescent="0.25">
      <c r="B188" s="39">
        <v>186</v>
      </c>
      <c r="C188" s="39" t="s">
        <v>1108</v>
      </c>
      <c r="D188" s="39" t="s">
        <v>158</v>
      </c>
      <c r="E188" s="39" t="s">
        <v>229</v>
      </c>
      <c r="F188" s="49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2"/>
      <c r="R188" s="52"/>
    </row>
    <row r="189" spans="2:18" s="40" customFormat="1" x14ac:dyDescent="0.25">
      <c r="B189" s="39">
        <v>187</v>
      </c>
      <c r="C189" s="39" t="s">
        <v>1109</v>
      </c>
      <c r="D189" s="39" t="s">
        <v>158</v>
      </c>
      <c r="E189" s="39" t="s">
        <v>156</v>
      </c>
      <c r="F189" s="49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2"/>
      <c r="R189" s="52"/>
    </row>
    <row r="190" spans="2:18" s="40" customFormat="1" x14ac:dyDescent="0.25">
      <c r="B190" s="39">
        <v>188</v>
      </c>
      <c r="C190" s="39" t="s">
        <v>1110</v>
      </c>
      <c r="D190" s="39" t="s">
        <v>158</v>
      </c>
      <c r="E190" s="39" t="s">
        <v>598</v>
      </c>
      <c r="F190" s="49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2"/>
      <c r="R190" s="52"/>
    </row>
    <row r="191" spans="2:18" s="40" customFormat="1" x14ac:dyDescent="0.25">
      <c r="B191" s="39">
        <v>189</v>
      </c>
      <c r="C191" s="39" t="s">
        <v>1111</v>
      </c>
      <c r="D191" s="39" t="s">
        <v>158</v>
      </c>
      <c r="E191" s="39" t="s">
        <v>598</v>
      </c>
      <c r="F191" s="49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2"/>
      <c r="R191" s="52"/>
    </row>
    <row r="192" spans="2:18" s="40" customFormat="1" x14ac:dyDescent="0.25">
      <c r="B192" s="39">
        <v>190</v>
      </c>
      <c r="C192" s="39" t="s">
        <v>1112</v>
      </c>
      <c r="D192" s="39" t="s">
        <v>158</v>
      </c>
      <c r="E192" s="39" t="s">
        <v>598</v>
      </c>
      <c r="F192" s="52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2"/>
      <c r="R192" s="52"/>
    </row>
    <row r="193" spans="2:18" s="40" customFormat="1" x14ac:dyDescent="0.25">
      <c r="B193" s="39">
        <v>191</v>
      </c>
      <c r="C193" s="39" t="s">
        <v>1113</v>
      </c>
      <c r="D193" s="39" t="s">
        <v>158</v>
      </c>
      <c r="E193" s="39" t="s">
        <v>598</v>
      </c>
      <c r="F193" s="49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2"/>
      <c r="R193" s="52"/>
    </row>
    <row r="194" spans="2:18" s="40" customFormat="1" x14ac:dyDescent="0.25">
      <c r="B194" s="39">
        <v>192</v>
      </c>
      <c r="C194" s="39" t="s">
        <v>1114</v>
      </c>
      <c r="D194" s="39" t="s">
        <v>350</v>
      </c>
      <c r="E194" s="39" t="s">
        <v>598</v>
      </c>
      <c r="F194" s="52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2"/>
      <c r="R194" s="52"/>
    </row>
    <row r="195" spans="2:18" s="40" customFormat="1" x14ac:dyDescent="0.25">
      <c r="B195" s="39">
        <v>193</v>
      </c>
      <c r="C195" s="39" t="s">
        <v>1115</v>
      </c>
      <c r="D195" s="39" t="s">
        <v>158</v>
      </c>
      <c r="E195" s="39" t="s">
        <v>155</v>
      </c>
      <c r="F195" s="52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2"/>
      <c r="R195" s="52"/>
    </row>
    <row r="196" spans="2:18" s="40" customFormat="1" x14ac:dyDescent="0.25">
      <c r="B196" s="39">
        <v>194</v>
      </c>
      <c r="C196" s="39" t="s">
        <v>1116</v>
      </c>
      <c r="D196" s="39" t="s">
        <v>158</v>
      </c>
      <c r="E196" s="39" t="s">
        <v>156</v>
      </c>
      <c r="F196" s="49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2"/>
      <c r="R196" s="52"/>
    </row>
    <row r="197" spans="2:18" s="40" customFormat="1" x14ac:dyDescent="0.25">
      <c r="B197" s="39">
        <v>195</v>
      </c>
      <c r="C197" s="39" t="s">
        <v>1117</v>
      </c>
      <c r="D197" s="39" t="s">
        <v>158</v>
      </c>
      <c r="E197" s="39" t="s">
        <v>156</v>
      </c>
      <c r="F197" s="49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2"/>
      <c r="R197" s="52"/>
    </row>
    <row r="198" spans="2:18" s="40" customFormat="1" x14ac:dyDescent="0.25">
      <c r="B198" s="39">
        <v>196</v>
      </c>
      <c r="C198" s="39" t="s">
        <v>1118</v>
      </c>
      <c r="D198" s="39" t="s">
        <v>158</v>
      </c>
      <c r="E198" s="39" t="s">
        <v>155</v>
      </c>
      <c r="F198" s="49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2"/>
      <c r="R198" s="52"/>
    </row>
    <row r="199" spans="2:18" s="40" customFormat="1" x14ac:dyDescent="0.25">
      <c r="B199" s="39">
        <v>197</v>
      </c>
      <c r="C199" s="39" t="s">
        <v>1119</v>
      </c>
      <c r="D199" s="39" t="s">
        <v>158</v>
      </c>
      <c r="E199" s="39" t="s">
        <v>155</v>
      </c>
      <c r="F199" s="49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2"/>
      <c r="R199" s="52"/>
    </row>
    <row r="200" spans="2:18" s="40" customFormat="1" x14ac:dyDescent="0.25">
      <c r="B200" s="39">
        <v>198</v>
      </c>
      <c r="C200" s="39" t="s">
        <v>1120</v>
      </c>
      <c r="D200" s="39" t="s">
        <v>158</v>
      </c>
      <c r="E200" s="39" t="s">
        <v>155</v>
      </c>
      <c r="F200" s="49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2"/>
      <c r="R200" s="52"/>
    </row>
    <row r="201" spans="2:18" s="40" customFormat="1" x14ac:dyDescent="0.25">
      <c r="B201" s="39">
        <v>199</v>
      </c>
      <c r="C201" s="39" t="s">
        <v>1121</v>
      </c>
      <c r="D201" s="39" t="s">
        <v>158</v>
      </c>
      <c r="E201" s="39" t="s">
        <v>155</v>
      </c>
      <c r="F201" s="49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2"/>
      <c r="R201" s="52"/>
    </row>
    <row r="202" spans="2:18" s="40" customFormat="1" x14ac:dyDescent="0.25">
      <c r="B202" s="39">
        <v>200</v>
      </c>
      <c r="C202" s="39" t="s">
        <v>1122</v>
      </c>
      <c r="D202" s="39" t="s">
        <v>158</v>
      </c>
      <c r="E202" s="39" t="s">
        <v>155</v>
      </c>
      <c r="F202" s="52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2"/>
      <c r="R202" s="52"/>
    </row>
    <row r="203" spans="2:18" s="40" customFormat="1" x14ac:dyDescent="0.25">
      <c r="B203" s="39">
        <v>201</v>
      </c>
      <c r="C203" s="39" t="s">
        <v>1123</v>
      </c>
      <c r="D203" s="39" t="s">
        <v>158</v>
      </c>
      <c r="E203" s="39" t="s">
        <v>155</v>
      </c>
      <c r="F203" s="52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2"/>
      <c r="R203" s="52"/>
    </row>
    <row r="204" spans="2:18" s="40" customFormat="1" x14ac:dyDescent="0.25">
      <c r="B204" s="39">
        <v>202</v>
      </c>
      <c r="C204" s="39" t="s">
        <v>1124</v>
      </c>
      <c r="D204" s="39" t="s">
        <v>158</v>
      </c>
      <c r="E204" s="39" t="s">
        <v>155</v>
      </c>
      <c r="F204" s="52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2"/>
      <c r="R204" s="52"/>
    </row>
    <row r="205" spans="2:18" s="40" customFormat="1" x14ac:dyDescent="0.25">
      <c r="B205" s="39">
        <v>203</v>
      </c>
      <c r="C205" s="39" t="s">
        <v>1125</v>
      </c>
      <c r="D205" s="39" t="s">
        <v>158</v>
      </c>
      <c r="E205" s="39" t="s">
        <v>155</v>
      </c>
      <c r="F205" s="52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2"/>
      <c r="R205" s="52"/>
    </row>
    <row r="206" spans="2:18" s="40" customFormat="1" x14ac:dyDescent="0.25">
      <c r="B206" s="39">
        <v>204</v>
      </c>
      <c r="C206" s="39" t="s">
        <v>1126</v>
      </c>
      <c r="D206" s="39" t="s">
        <v>158</v>
      </c>
      <c r="E206" s="39" t="s">
        <v>155</v>
      </c>
      <c r="F206" s="52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2"/>
      <c r="R206" s="52"/>
    </row>
    <row r="207" spans="2:18" s="40" customFormat="1" x14ac:dyDescent="0.25">
      <c r="B207" s="39">
        <v>205</v>
      </c>
      <c r="C207" s="39" t="s">
        <v>1127</v>
      </c>
      <c r="D207" s="39" t="s">
        <v>158</v>
      </c>
      <c r="E207" s="39" t="s">
        <v>156</v>
      </c>
      <c r="F207" s="49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2"/>
      <c r="R207" s="52"/>
    </row>
    <row r="208" spans="2:18" s="40" customFormat="1" x14ac:dyDescent="0.25">
      <c r="B208" s="39">
        <v>206</v>
      </c>
      <c r="C208" s="39" t="s">
        <v>1128</v>
      </c>
      <c r="D208" s="39" t="s">
        <v>158</v>
      </c>
      <c r="E208" s="39" t="s">
        <v>156</v>
      </c>
      <c r="F208" s="49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2"/>
      <c r="R208" s="52"/>
    </row>
    <row r="209" spans="2:18" s="40" customFormat="1" x14ac:dyDescent="0.25">
      <c r="B209" s="39">
        <v>207</v>
      </c>
      <c r="C209" s="39" t="s">
        <v>1129</v>
      </c>
      <c r="D209" s="39" t="s">
        <v>158</v>
      </c>
      <c r="E209" s="39" t="s">
        <v>229</v>
      </c>
      <c r="F209" s="49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2"/>
      <c r="R209" s="52"/>
    </row>
    <row r="210" spans="2:18" s="40" customFormat="1" x14ac:dyDescent="0.25">
      <c r="B210" s="39">
        <v>208</v>
      </c>
      <c r="C210" s="39" t="s">
        <v>1130</v>
      </c>
      <c r="D210" s="39" t="s">
        <v>158</v>
      </c>
      <c r="E210" s="39" t="s">
        <v>229</v>
      </c>
      <c r="F210" s="49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2"/>
      <c r="R210" s="52"/>
    </row>
    <row r="211" spans="2:18" s="40" customFormat="1" x14ac:dyDescent="0.25">
      <c r="B211" s="39">
        <v>209</v>
      </c>
      <c r="C211" s="39" t="s">
        <v>1131</v>
      </c>
      <c r="D211" s="39" t="s">
        <v>158</v>
      </c>
      <c r="E211" s="39" t="s">
        <v>156</v>
      </c>
      <c r="F211" s="52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2"/>
      <c r="R211" s="52"/>
    </row>
    <row r="212" spans="2:18" s="40" customFormat="1" x14ac:dyDescent="0.25">
      <c r="B212" s="39">
        <v>210</v>
      </c>
      <c r="C212" s="39" t="s">
        <v>1132</v>
      </c>
      <c r="D212" s="39" t="s">
        <v>158</v>
      </c>
      <c r="E212" s="39" t="s">
        <v>156</v>
      </c>
      <c r="F212" s="52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2"/>
      <c r="R212" s="52"/>
    </row>
    <row r="213" spans="2:18" s="40" customFormat="1" x14ac:dyDescent="0.25">
      <c r="B213" s="39">
        <v>211</v>
      </c>
      <c r="C213" s="39" t="s">
        <v>1133</v>
      </c>
      <c r="D213" s="39" t="s">
        <v>325</v>
      </c>
      <c r="E213" s="39" t="s">
        <v>161</v>
      </c>
      <c r="F213" s="52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2"/>
      <c r="R213" s="52"/>
    </row>
    <row r="214" spans="2:18" s="40" customFormat="1" x14ac:dyDescent="0.25">
      <c r="B214" s="39">
        <v>212</v>
      </c>
      <c r="C214" s="39" t="s">
        <v>1134</v>
      </c>
      <c r="D214" s="39" t="s">
        <v>327</v>
      </c>
      <c r="E214" s="39" t="s">
        <v>427</v>
      </c>
      <c r="F214" s="52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2"/>
      <c r="R214" s="52"/>
    </row>
    <row r="215" spans="2:18" s="40" customFormat="1" x14ac:dyDescent="0.25">
      <c r="B215" s="39">
        <v>213</v>
      </c>
      <c r="C215" s="39" t="s">
        <v>1135</v>
      </c>
      <c r="D215" s="39" t="s">
        <v>158</v>
      </c>
      <c r="E215" s="39" t="s">
        <v>155</v>
      </c>
      <c r="F215" s="52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2"/>
      <c r="R215" s="52"/>
    </row>
    <row r="216" spans="2:18" s="40" customFormat="1" x14ac:dyDescent="0.25">
      <c r="B216" s="39">
        <v>214</v>
      </c>
      <c r="C216" s="39" t="s">
        <v>1136</v>
      </c>
      <c r="D216" s="39" t="s">
        <v>158</v>
      </c>
      <c r="E216" s="39" t="s">
        <v>229</v>
      </c>
      <c r="F216" s="52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2"/>
      <c r="R216" s="52"/>
    </row>
    <row r="217" spans="2:18" s="40" customFormat="1" x14ac:dyDescent="0.25">
      <c r="B217" s="39">
        <v>215</v>
      </c>
      <c r="C217" s="39" t="s">
        <v>1137</v>
      </c>
      <c r="D217" s="39" t="s">
        <v>158</v>
      </c>
      <c r="E217" s="39" t="s">
        <v>156</v>
      </c>
      <c r="F217" s="52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2"/>
      <c r="R217" s="52"/>
    </row>
    <row r="218" spans="2:18" s="40" customFormat="1" x14ac:dyDescent="0.25">
      <c r="B218" s="39">
        <v>216</v>
      </c>
      <c r="C218" s="39" t="s">
        <v>1138</v>
      </c>
      <c r="D218" s="39" t="s">
        <v>158</v>
      </c>
      <c r="E218" s="39" t="s">
        <v>155</v>
      </c>
      <c r="F218" s="49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2"/>
      <c r="R218" s="52"/>
    </row>
    <row r="219" spans="2:18" s="40" customFormat="1" x14ac:dyDescent="0.25">
      <c r="B219" s="39">
        <v>217</v>
      </c>
      <c r="C219" s="39" t="s">
        <v>1139</v>
      </c>
      <c r="D219" s="39" t="s">
        <v>327</v>
      </c>
      <c r="E219" s="39" t="s">
        <v>229</v>
      </c>
      <c r="F219" s="52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2"/>
      <c r="R219" s="52"/>
    </row>
    <row r="220" spans="2:18" s="40" customFormat="1" x14ac:dyDescent="0.25">
      <c r="B220" s="39">
        <v>218</v>
      </c>
      <c r="C220" s="39" t="s">
        <v>737</v>
      </c>
      <c r="D220" s="39" t="s">
        <v>327</v>
      </c>
      <c r="E220" s="39" t="s">
        <v>161</v>
      </c>
      <c r="F220" s="49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2"/>
      <c r="R220" s="52"/>
    </row>
    <row r="221" spans="2:18" s="40" customFormat="1" x14ac:dyDescent="0.25">
      <c r="B221" s="39">
        <v>219</v>
      </c>
      <c r="C221" s="39" t="s">
        <v>182</v>
      </c>
      <c r="D221" s="39" t="s">
        <v>327</v>
      </c>
      <c r="E221" s="39" t="s">
        <v>229</v>
      </c>
      <c r="F221" s="52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2"/>
      <c r="R221" s="52"/>
    </row>
    <row r="222" spans="2:18" s="40" customFormat="1" x14ac:dyDescent="0.25">
      <c r="B222" s="39">
        <v>220</v>
      </c>
      <c r="C222" s="39" t="s">
        <v>1140</v>
      </c>
      <c r="D222" s="39" t="s">
        <v>327</v>
      </c>
      <c r="E222" s="39" t="s">
        <v>156</v>
      </c>
      <c r="F222" s="49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2"/>
      <c r="R222" s="52"/>
    </row>
    <row r="223" spans="2:18" s="40" customFormat="1" x14ac:dyDescent="0.25">
      <c r="B223" s="39">
        <v>221</v>
      </c>
      <c r="C223" s="39" t="s">
        <v>1141</v>
      </c>
      <c r="D223" s="39" t="s">
        <v>327</v>
      </c>
      <c r="E223" s="39" t="s">
        <v>161</v>
      </c>
      <c r="F223" s="52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2"/>
      <c r="R223" s="52"/>
    </row>
    <row r="224" spans="2:18" s="40" customFormat="1" ht="15.75" customHeight="1" x14ac:dyDescent="0.25">
      <c r="B224" s="39">
        <v>222</v>
      </c>
      <c r="C224" s="39" t="s">
        <v>1142</v>
      </c>
      <c r="D224" s="39" t="s">
        <v>327</v>
      </c>
      <c r="E224" s="39" t="s">
        <v>161</v>
      </c>
      <c r="F224" s="52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2"/>
      <c r="R224" s="52"/>
    </row>
    <row r="225" spans="2:18" s="40" customFormat="1" x14ac:dyDescent="0.25">
      <c r="B225" s="39">
        <v>223</v>
      </c>
      <c r="C225" s="39" t="s">
        <v>1143</v>
      </c>
      <c r="D225" s="39" t="s">
        <v>327</v>
      </c>
      <c r="E225" s="39" t="s">
        <v>155</v>
      </c>
      <c r="F225" s="52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2"/>
      <c r="R225" s="52"/>
    </row>
    <row r="226" spans="2:18" s="40" customFormat="1" x14ac:dyDescent="0.25">
      <c r="B226" s="39">
        <v>224</v>
      </c>
      <c r="C226" s="39" t="s">
        <v>6</v>
      </c>
      <c r="D226" s="39" t="s">
        <v>327</v>
      </c>
      <c r="E226" s="39" t="s">
        <v>161</v>
      </c>
      <c r="F226" s="52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2"/>
      <c r="R226" s="52"/>
    </row>
    <row r="227" spans="2:18" s="40" customFormat="1" x14ac:dyDescent="0.25">
      <c r="B227" s="39">
        <v>225</v>
      </c>
      <c r="C227" s="39" t="s">
        <v>1144</v>
      </c>
      <c r="D227" s="39" t="s">
        <v>327</v>
      </c>
      <c r="E227" s="39" t="s">
        <v>157</v>
      </c>
      <c r="F227" s="52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2"/>
      <c r="R227" s="52"/>
    </row>
    <row r="228" spans="2:18" s="40" customFormat="1" x14ac:dyDescent="0.25">
      <c r="B228" s="39">
        <v>226</v>
      </c>
      <c r="C228" s="39" t="s">
        <v>1145</v>
      </c>
      <c r="D228" s="39" t="s">
        <v>158</v>
      </c>
      <c r="E228" s="39" t="s">
        <v>427</v>
      </c>
      <c r="F228" s="52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2"/>
      <c r="R228" s="52"/>
    </row>
    <row r="229" spans="2:18" s="40" customFormat="1" x14ac:dyDescent="0.25">
      <c r="B229" s="39">
        <v>227</v>
      </c>
      <c r="C229" s="39" t="s">
        <v>1146</v>
      </c>
      <c r="D229" s="39" t="s">
        <v>327</v>
      </c>
      <c r="E229" s="39" t="s">
        <v>427</v>
      </c>
      <c r="F229" s="52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2"/>
      <c r="R229" s="52"/>
    </row>
    <row r="230" spans="2:18" s="40" customFormat="1" x14ac:dyDescent="0.25">
      <c r="B230" s="39">
        <v>228</v>
      </c>
      <c r="C230" s="39" t="s">
        <v>1147</v>
      </c>
      <c r="D230" s="39" t="s">
        <v>327</v>
      </c>
      <c r="E230" s="39" t="s">
        <v>427</v>
      </c>
      <c r="F230" s="52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2"/>
      <c r="R230" s="52"/>
    </row>
    <row r="231" spans="2:18" s="40" customFormat="1" x14ac:dyDescent="0.25">
      <c r="B231" s="39">
        <v>229</v>
      </c>
      <c r="C231" s="39" t="s">
        <v>1148</v>
      </c>
      <c r="D231" s="39" t="s">
        <v>327</v>
      </c>
      <c r="E231" s="39" t="s">
        <v>427</v>
      </c>
      <c r="F231" s="52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2"/>
      <c r="R231" s="52"/>
    </row>
    <row r="232" spans="2:18" s="40" customFormat="1" x14ac:dyDescent="0.25">
      <c r="B232" s="39">
        <v>230</v>
      </c>
      <c r="C232" s="39" t="s">
        <v>1149</v>
      </c>
      <c r="D232" s="39" t="s">
        <v>327</v>
      </c>
      <c r="E232" s="39" t="s">
        <v>427</v>
      </c>
      <c r="F232" s="52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2"/>
      <c r="R232" s="52"/>
    </row>
    <row r="233" spans="2:18" s="40" customFormat="1" x14ac:dyDescent="0.25">
      <c r="B233" s="39">
        <v>231</v>
      </c>
      <c r="C233" s="39" t="s">
        <v>1150</v>
      </c>
      <c r="D233" s="39" t="s">
        <v>327</v>
      </c>
      <c r="E233" s="39" t="s">
        <v>427</v>
      </c>
      <c r="F233" s="52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2"/>
      <c r="R233" s="52"/>
    </row>
    <row r="234" spans="2:18" s="40" customFormat="1" x14ac:dyDescent="0.25">
      <c r="B234" s="39">
        <v>232</v>
      </c>
      <c r="C234" s="39" t="s">
        <v>1151</v>
      </c>
      <c r="D234" s="39" t="s">
        <v>327</v>
      </c>
      <c r="E234" s="39" t="s">
        <v>427</v>
      </c>
      <c r="F234" s="52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2"/>
      <c r="R234" s="52"/>
    </row>
    <row r="235" spans="2:18" s="40" customFormat="1" x14ac:dyDescent="0.25">
      <c r="B235" s="39">
        <v>233</v>
      </c>
      <c r="C235" s="39" t="s">
        <v>1152</v>
      </c>
      <c r="D235" s="39" t="s">
        <v>327</v>
      </c>
      <c r="E235" s="39" t="s">
        <v>427</v>
      </c>
      <c r="F235" s="52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2"/>
      <c r="R235" s="52"/>
    </row>
    <row r="236" spans="2:18" s="40" customFormat="1" x14ac:dyDescent="0.25">
      <c r="B236" s="39">
        <v>234</v>
      </c>
      <c r="C236" s="39" t="s">
        <v>1153</v>
      </c>
      <c r="D236" s="39" t="s">
        <v>327</v>
      </c>
      <c r="E236" s="39" t="s">
        <v>427</v>
      </c>
      <c r="F236" s="52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2"/>
      <c r="R236" s="52"/>
    </row>
    <row r="237" spans="2:18" s="40" customFormat="1" x14ac:dyDescent="0.25">
      <c r="B237" s="39">
        <v>235</v>
      </c>
      <c r="C237" s="39" t="s">
        <v>1154</v>
      </c>
      <c r="D237" s="39" t="s">
        <v>327</v>
      </c>
      <c r="E237" s="39" t="s">
        <v>427</v>
      </c>
      <c r="F237" s="52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2"/>
      <c r="R237" s="52"/>
    </row>
    <row r="238" spans="2:18" s="40" customFormat="1" x14ac:dyDescent="0.25">
      <c r="B238" s="39">
        <v>236</v>
      </c>
      <c r="C238" s="39" t="s">
        <v>1155</v>
      </c>
      <c r="D238" s="39" t="s">
        <v>327</v>
      </c>
      <c r="E238" s="39" t="s">
        <v>427</v>
      </c>
      <c r="F238" s="52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2"/>
      <c r="R238" s="52"/>
    </row>
    <row r="239" spans="2:18" s="40" customFormat="1" x14ac:dyDescent="0.25">
      <c r="B239" s="39">
        <v>237</v>
      </c>
      <c r="C239" s="39" t="s">
        <v>1156</v>
      </c>
      <c r="D239" s="39" t="s">
        <v>327</v>
      </c>
      <c r="E239" s="39" t="s">
        <v>427</v>
      </c>
      <c r="F239" s="52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2"/>
      <c r="R239" s="52"/>
    </row>
    <row r="240" spans="2:18" s="40" customFormat="1" x14ac:dyDescent="0.25">
      <c r="B240" s="39">
        <v>238</v>
      </c>
      <c r="C240" s="39" t="s">
        <v>1157</v>
      </c>
      <c r="D240" s="39" t="s">
        <v>327</v>
      </c>
      <c r="E240" s="39" t="s">
        <v>427</v>
      </c>
      <c r="F240" s="52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2"/>
      <c r="R240" s="52"/>
    </row>
    <row r="241" spans="2:18" s="40" customFormat="1" x14ac:dyDescent="0.25">
      <c r="B241" s="39">
        <v>239</v>
      </c>
      <c r="C241" s="39" t="s">
        <v>1158</v>
      </c>
      <c r="D241" s="39" t="s">
        <v>327</v>
      </c>
      <c r="E241" s="39" t="s">
        <v>427</v>
      </c>
      <c r="F241" s="52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2"/>
      <c r="R241" s="52"/>
    </row>
    <row r="242" spans="2:18" s="40" customFormat="1" x14ac:dyDescent="0.25">
      <c r="B242" s="39">
        <v>240</v>
      </c>
      <c r="C242" s="39" t="s">
        <v>1159</v>
      </c>
      <c r="D242" s="39" t="s">
        <v>327</v>
      </c>
      <c r="E242" s="39" t="s">
        <v>427</v>
      </c>
      <c r="F242" s="52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2"/>
      <c r="R242" s="52"/>
    </row>
    <row r="243" spans="2:18" s="40" customFormat="1" x14ac:dyDescent="0.25">
      <c r="B243" s="39">
        <v>241</v>
      </c>
      <c r="C243" s="39" t="s">
        <v>1160</v>
      </c>
      <c r="D243" s="39" t="s">
        <v>327</v>
      </c>
      <c r="E243" s="39" t="s">
        <v>427</v>
      </c>
      <c r="F243" s="52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2"/>
      <c r="R243" s="52"/>
    </row>
    <row r="244" spans="2:18" s="40" customFormat="1" x14ac:dyDescent="0.25">
      <c r="B244" s="39">
        <v>242</v>
      </c>
      <c r="C244" s="39" t="s">
        <v>1161</v>
      </c>
      <c r="D244" s="39" t="s">
        <v>327</v>
      </c>
      <c r="E244" s="39" t="s">
        <v>427</v>
      </c>
      <c r="F244" s="52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2"/>
      <c r="R244" s="52"/>
    </row>
    <row r="245" spans="2:18" s="40" customFormat="1" x14ac:dyDescent="0.25">
      <c r="B245" s="39">
        <v>243</v>
      </c>
      <c r="C245" s="39" t="s">
        <v>1162</v>
      </c>
      <c r="D245" s="39" t="s">
        <v>327</v>
      </c>
      <c r="E245" s="39" t="s">
        <v>427</v>
      </c>
      <c r="F245" s="52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2"/>
      <c r="R245" s="52"/>
    </row>
    <row r="246" spans="2:18" s="40" customFormat="1" x14ac:dyDescent="0.25">
      <c r="B246" s="39">
        <v>244</v>
      </c>
      <c r="C246" s="39" t="s">
        <v>1163</v>
      </c>
      <c r="D246" s="39" t="s">
        <v>327</v>
      </c>
      <c r="E246" s="39" t="s">
        <v>427</v>
      </c>
      <c r="F246" s="52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2"/>
      <c r="R246" s="52"/>
    </row>
    <row r="247" spans="2:18" s="40" customFormat="1" x14ac:dyDescent="0.25">
      <c r="B247" s="39">
        <v>245</v>
      </c>
      <c r="C247" s="39" t="s">
        <v>1164</v>
      </c>
      <c r="D247" s="39" t="s">
        <v>327</v>
      </c>
      <c r="E247" s="39" t="s">
        <v>427</v>
      </c>
      <c r="F247" s="52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2"/>
      <c r="R247" s="52"/>
    </row>
    <row r="248" spans="2:18" s="40" customFormat="1" x14ac:dyDescent="0.25">
      <c r="B248" s="39">
        <v>246</v>
      </c>
      <c r="C248" s="39" t="s">
        <v>1165</v>
      </c>
      <c r="D248" s="39" t="s">
        <v>327</v>
      </c>
      <c r="E248" s="39" t="s">
        <v>427</v>
      </c>
      <c r="F248" s="52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2"/>
      <c r="R248" s="52"/>
    </row>
    <row r="249" spans="2:18" s="40" customFormat="1" x14ac:dyDescent="0.25">
      <c r="B249" s="39">
        <v>247</v>
      </c>
      <c r="C249" s="39" t="s">
        <v>1166</v>
      </c>
      <c r="D249" s="39" t="s">
        <v>327</v>
      </c>
      <c r="E249" s="39" t="s">
        <v>427</v>
      </c>
      <c r="F249" s="52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2"/>
      <c r="R249" s="52"/>
    </row>
    <row r="250" spans="2:18" s="40" customFormat="1" x14ac:dyDescent="0.25">
      <c r="B250" s="39">
        <v>248</v>
      </c>
      <c r="C250" s="39" t="s">
        <v>180</v>
      </c>
      <c r="D250" s="39" t="s">
        <v>158</v>
      </c>
      <c r="E250" s="39" t="s">
        <v>229</v>
      </c>
      <c r="F250" s="52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2"/>
      <c r="R250" s="52"/>
    </row>
    <row r="251" spans="2:18" s="40" customFormat="1" x14ac:dyDescent="0.25">
      <c r="B251" s="39">
        <v>249</v>
      </c>
      <c r="C251" s="39" t="s">
        <v>1167</v>
      </c>
      <c r="D251" s="39" t="s">
        <v>327</v>
      </c>
      <c r="E251" s="39" t="s">
        <v>229</v>
      </c>
      <c r="F251" s="52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2"/>
      <c r="R251" s="52"/>
    </row>
    <row r="252" spans="2:18" s="40" customFormat="1" x14ac:dyDescent="0.25">
      <c r="B252" s="39">
        <v>250</v>
      </c>
      <c r="C252" s="39" t="s">
        <v>1168</v>
      </c>
      <c r="D252" s="39" t="s">
        <v>327</v>
      </c>
      <c r="E252" s="39" t="s">
        <v>161</v>
      </c>
      <c r="F252" s="52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2"/>
      <c r="R252" s="52"/>
    </row>
    <row r="253" spans="2:18" s="40" customFormat="1" x14ac:dyDescent="0.25">
      <c r="B253" s="39">
        <v>251</v>
      </c>
      <c r="C253" s="39" t="s">
        <v>1169</v>
      </c>
      <c r="D253" s="39" t="s">
        <v>327</v>
      </c>
      <c r="E253" s="39" t="s">
        <v>161</v>
      </c>
      <c r="F253" s="52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2"/>
      <c r="R253" s="52"/>
    </row>
    <row r="254" spans="2:18" s="40" customFormat="1" x14ac:dyDescent="0.25">
      <c r="B254" s="39">
        <v>252</v>
      </c>
      <c r="C254" s="39" t="s">
        <v>1170</v>
      </c>
      <c r="D254" s="39" t="s">
        <v>327</v>
      </c>
      <c r="E254" s="39" t="s">
        <v>161</v>
      </c>
      <c r="F254" s="52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2"/>
      <c r="R254" s="52"/>
    </row>
    <row r="255" spans="2:18" s="40" customFormat="1" x14ac:dyDescent="0.25">
      <c r="B255" s="39">
        <v>253</v>
      </c>
      <c r="C255" s="39" t="s">
        <v>1171</v>
      </c>
      <c r="D255" s="39" t="s">
        <v>327</v>
      </c>
      <c r="E255" s="39" t="s">
        <v>161</v>
      </c>
      <c r="F255" s="52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2"/>
      <c r="R255" s="52"/>
    </row>
    <row r="256" spans="2:18" s="40" customFormat="1" x14ac:dyDescent="0.25">
      <c r="B256" s="39">
        <v>254</v>
      </c>
      <c r="C256" s="39" t="s">
        <v>1172</v>
      </c>
      <c r="D256" s="39" t="s">
        <v>158</v>
      </c>
      <c r="E256" s="39" t="s">
        <v>156</v>
      </c>
      <c r="F256" s="52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2"/>
      <c r="R256" s="52"/>
    </row>
    <row r="257" spans="2:18" s="40" customFormat="1" x14ac:dyDescent="0.25">
      <c r="B257" s="39">
        <v>255</v>
      </c>
      <c r="C257" s="39" t="s">
        <v>1173</v>
      </c>
      <c r="D257" s="39" t="s">
        <v>158</v>
      </c>
      <c r="E257" s="39" t="s">
        <v>156</v>
      </c>
      <c r="F257" s="52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2"/>
      <c r="R257" s="52"/>
    </row>
    <row r="258" spans="2:18" s="40" customFormat="1" x14ac:dyDescent="0.25">
      <c r="B258" s="39">
        <v>256</v>
      </c>
      <c r="C258" s="39" t="s">
        <v>1174</v>
      </c>
      <c r="D258" s="39" t="s">
        <v>158</v>
      </c>
      <c r="E258" s="39" t="s">
        <v>229</v>
      </c>
      <c r="F258" s="52"/>
      <c r="G258" s="52"/>
      <c r="H258" s="51"/>
      <c r="I258" s="51"/>
      <c r="J258" s="52"/>
      <c r="K258" s="52"/>
      <c r="L258" s="52"/>
      <c r="M258" s="52"/>
      <c r="N258" s="52"/>
      <c r="O258" s="52"/>
      <c r="P258" s="52"/>
      <c r="Q258" s="52"/>
      <c r="R258" s="52"/>
    </row>
    <row r="259" spans="2:18" s="40" customFormat="1" x14ac:dyDescent="0.25"/>
    <row r="260" spans="2:18" s="40" customFormat="1" x14ac:dyDescent="0.25"/>
    <row r="267" spans="2:18" ht="15.75" x14ac:dyDescent="0.25">
      <c r="C267" s="4" t="s">
        <v>163</v>
      </c>
      <c r="D267" s="5" t="s">
        <v>164</v>
      </c>
      <c r="G267" s="1" t="s">
        <v>170</v>
      </c>
      <c r="H267" s="1" t="s">
        <v>169</v>
      </c>
    </row>
    <row r="268" spans="2:18" ht="15.75" x14ac:dyDescent="0.25">
      <c r="C268" s="6" t="s">
        <v>165</v>
      </c>
      <c r="D268" s="1">
        <f>COUNTIF($D$3:$D$258,"жилой")</f>
        <v>165</v>
      </c>
      <c r="G268" s="6" t="s">
        <v>174</v>
      </c>
      <c r="H268" s="1">
        <v>44</v>
      </c>
    </row>
    <row r="269" spans="2:18" ht="31.5" x14ac:dyDescent="0.25">
      <c r="C269" s="6" t="s">
        <v>166</v>
      </c>
      <c r="D269" s="1">
        <f>COUNTIF($D$3:$D$258,"штаб")</f>
        <v>35</v>
      </c>
      <c r="G269" s="6" t="s">
        <v>229</v>
      </c>
      <c r="H269" s="1">
        <v>100</v>
      </c>
    </row>
    <row r="270" spans="2:18" ht="15.75" x14ac:dyDescent="0.25">
      <c r="C270" s="6" t="s">
        <v>167</v>
      </c>
      <c r="D270" s="1">
        <f>COUNTIF($D$3:$D$258,"медпункт")</f>
        <v>1</v>
      </c>
      <c r="G270" s="6" t="s">
        <v>155</v>
      </c>
      <c r="H270" s="1">
        <v>55</v>
      </c>
    </row>
    <row r="271" spans="2:18" ht="15.75" x14ac:dyDescent="0.25">
      <c r="C271" s="6" t="s">
        <v>168</v>
      </c>
      <c r="D271" s="1">
        <f>COUNTIF($D$3:$D$258,"склад")</f>
        <v>6</v>
      </c>
      <c r="G271" s="6" t="s">
        <v>598</v>
      </c>
      <c r="H271" s="1">
        <v>5</v>
      </c>
    </row>
    <row r="272" spans="2:18" ht="31.5" x14ac:dyDescent="0.25">
      <c r="C272" s="6" t="s">
        <v>413</v>
      </c>
      <c r="D272" s="1">
        <f>COUNTIF($D$3:$D$258,"контейнер")</f>
        <v>0</v>
      </c>
      <c r="G272" s="6" t="s">
        <v>427</v>
      </c>
      <c r="H272" s="1">
        <v>23</v>
      </c>
    </row>
    <row r="273" spans="3:8" ht="15.75" x14ac:dyDescent="0.25">
      <c r="C273" s="36" t="s">
        <v>178</v>
      </c>
      <c r="D273" s="1">
        <f>COUNTIF($D$3:$D$258,"Столовая")</f>
        <v>8</v>
      </c>
      <c r="G273" s="6" t="s">
        <v>926</v>
      </c>
      <c r="H273" s="1">
        <v>11</v>
      </c>
    </row>
    <row r="274" spans="3:8" ht="31.5" x14ac:dyDescent="0.25">
      <c r="C274" s="6" t="s">
        <v>423</v>
      </c>
      <c r="D274" s="1">
        <f>COUNTIF($D$3:$D$258,"иное")</f>
        <v>41</v>
      </c>
      <c r="G274" s="6" t="s">
        <v>157</v>
      </c>
      <c r="H274" s="1">
        <v>9</v>
      </c>
    </row>
    <row r="275" spans="3:8" ht="31.5" x14ac:dyDescent="0.25">
      <c r="C275" s="6" t="s">
        <v>169</v>
      </c>
      <c r="D275" s="1">
        <f>SUM(D268:D274)</f>
        <v>256</v>
      </c>
      <c r="G275" s="6" t="s">
        <v>161</v>
      </c>
      <c r="H275" s="1">
        <v>9</v>
      </c>
    </row>
    <row r="276" spans="3:8" ht="15.75" x14ac:dyDescent="0.25">
      <c r="G276" s="6" t="s">
        <v>169</v>
      </c>
      <c r="H276" s="1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1"/>
  <sheetViews>
    <sheetView zoomScale="70" zoomScaleNormal="70" workbookViewId="0">
      <pane xSplit="5" ySplit="2" topLeftCell="F111" activePane="bottomRight" state="frozen"/>
      <selection pane="topRight" activeCell="F1" sqref="F1"/>
      <selection pane="bottomLeft" activeCell="A3" sqref="A3"/>
      <selection pane="bottomRight" activeCell="N129" sqref="N129"/>
    </sheetView>
  </sheetViews>
  <sheetFormatPr defaultRowHeight="15" x14ac:dyDescent="0.25"/>
  <cols>
    <col min="1" max="1" width="6.7109375" style="77" customWidth="1"/>
    <col min="2" max="2" width="14.85546875" style="77" customWidth="1"/>
    <col min="3" max="3" width="14.140625" style="77" customWidth="1"/>
    <col min="4" max="4" width="13.5703125" style="77" customWidth="1"/>
    <col min="5" max="5" width="22.42578125" style="77" customWidth="1"/>
    <col min="6" max="6" width="20.85546875" style="77" customWidth="1"/>
    <col min="7" max="7" width="31.85546875" style="77" customWidth="1"/>
    <col min="8" max="13" width="9.140625" style="77"/>
    <col min="14" max="14" width="11.5703125" style="77" customWidth="1"/>
    <col min="15" max="15" width="10.85546875" style="77" customWidth="1"/>
    <col min="16" max="16" width="10.28515625" style="77" customWidth="1"/>
    <col min="17" max="17" width="11.7109375" style="77" customWidth="1"/>
    <col min="18" max="18" width="12.85546875" style="77" customWidth="1"/>
    <col min="19" max="16384" width="9.140625" style="77"/>
  </cols>
  <sheetData>
    <row r="1" spans="1:18" s="40" customFormat="1" x14ac:dyDescent="0.25"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s="40" customFormat="1" x14ac:dyDescent="0.25">
      <c r="A2" s="73" t="s">
        <v>0</v>
      </c>
      <c r="B2" s="74" t="s">
        <v>1</v>
      </c>
      <c r="C2" s="74" t="s">
        <v>2</v>
      </c>
      <c r="D2" s="74" t="s">
        <v>3</v>
      </c>
      <c r="E2" s="78"/>
      <c r="F2" s="78"/>
      <c r="G2" s="78"/>
      <c r="H2" s="79"/>
      <c r="I2" s="79"/>
      <c r="J2" s="79"/>
      <c r="K2" s="79"/>
      <c r="L2" s="79"/>
      <c r="M2" s="79"/>
      <c r="N2" s="80"/>
      <c r="O2" s="80"/>
      <c r="P2" s="80"/>
      <c r="Q2" s="80"/>
      <c r="R2" s="49"/>
    </row>
    <row r="3" spans="1:18" s="40" customFormat="1" x14ac:dyDescent="0.25">
      <c r="A3" s="40">
        <v>1</v>
      </c>
      <c r="B3" s="39" t="s">
        <v>792</v>
      </c>
      <c r="C3" s="39" t="s">
        <v>166</v>
      </c>
      <c r="D3" s="45" t="s">
        <v>155</v>
      </c>
      <c r="E3" s="49"/>
      <c r="F3" s="49"/>
      <c r="G3" s="49"/>
      <c r="H3" s="50"/>
      <c r="I3" s="50"/>
      <c r="J3" s="50"/>
      <c r="K3" s="51"/>
      <c r="L3" s="51"/>
      <c r="M3" s="50"/>
      <c r="N3" s="51"/>
      <c r="O3" s="51"/>
      <c r="P3" s="51"/>
      <c r="Q3" s="51"/>
      <c r="R3" s="52"/>
    </row>
    <row r="4" spans="1:18" s="40" customFormat="1" x14ac:dyDescent="0.25">
      <c r="A4" s="40">
        <v>2</v>
      </c>
      <c r="B4" s="39" t="s">
        <v>793</v>
      </c>
      <c r="C4" s="39" t="s">
        <v>165</v>
      </c>
      <c r="D4" s="45" t="s">
        <v>156</v>
      </c>
      <c r="E4" s="52"/>
      <c r="F4" s="49"/>
      <c r="G4" s="49"/>
      <c r="H4" s="51"/>
      <c r="I4" s="51"/>
      <c r="J4" s="51"/>
      <c r="K4" s="51"/>
      <c r="L4" s="51"/>
      <c r="M4" s="51"/>
      <c r="N4" s="51"/>
      <c r="O4" s="51"/>
      <c r="P4" s="51"/>
      <c r="Q4" s="51"/>
      <c r="R4" s="52"/>
    </row>
    <row r="5" spans="1:18" s="40" customFormat="1" x14ac:dyDescent="0.25">
      <c r="A5" s="40">
        <v>3</v>
      </c>
      <c r="B5" s="39" t="s">
        <v>794</v>
      </c>
      <c r="C5" s="39" t="s">
        <v>165</v>
      </c>
      <c r="D5" s="45" t="s">
        <v>156</v>
      </c>
      <c r="E5" s="52"/>
      <c r="F5" s="52"/>
      <c r="G5" s="52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</row>
    <row r="6" spans="1:18" s="40" customFormat="1" x14ac:dyDescent="0.25">
      <c r="A6" s="40">
        <v>4</v>
      </c>
      <c r="B6" s="39" t="s">
        <v>795</v>
      </c>
      <c r="C6" s="39" t="s">
        <v>165</v>
      </c>
      <c r="D6" s="45" t="s">
        <v>156</v>
      </c>
      <c r="E6" s="52"/>
      <c r="F6" s="52"/>
      <c r="G6" s="52"/>
      <c r="H6" s="51"/>
      <c r="I6" s="51"/>
      <c r="J6" s="51"/>
      <c r="K6" s="51"/>
      <c r="L6" s="51"/>
      <c r="M6" s="51"/>
      <c r="N6" s="51"/>
      <c r="O6" s="51"/>
      <c r="P6" s="51"/>
      <c r="Q6" s="51"/>
      <c r="R6" s="52"/>
    </row>
    <row r="7" spans="1:18" s="40" customFormat="1" x14ac:dyDescent="0.25">
      <c r="A7" s="40">
        <v>5</v>
      </c>
      <c r="B7" s="39" t="s">
        <v>796</v>
      </c>
      <c r="C7" s="39" t="s">
        <v>165</v>
      </c>
      <c r="D7" s="45" t="s">
        <v>156</v>
      </c>
      <c r="E7" s="52"/>
      <c r="F7" s="49"/>
      <c r="G7" s="49"/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</row>
    <row r="8" spans="1:18" s="40" customFormat="1" x14ac:dyDescent="0.25">
      <c r="A8" s="40">
        <v>6</v>
      </c>
      <c r="B8" s="39" t="s">
        <v>797</v>
      </c>
      <c r="C8" s="39" t="s">
        <v>165</v>
      </c>
      <c r="D8" s="45" t="s">
        <v>156</v>
      </c>
      <c r="E8" s="52"/>
      <c r="F8" s="52"/>
      <c r="G8" s="52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</row>
    <row r="9" spans="1:18" s="40" customFormat="1" x14ac:dyDescent="0.25">
      <c r="A9" s="40">
        <v>7</v>
      </c>
      <c r="B9" s="39" t="s">
        <v>798</v>
      </c>
      <c r="C9" s="39" t="s">
        <v>165</v>
      </c>
      <c r="D9" s="45" t="s">
        <v>156</v>
      </c>
      <c r="E9" s="52"/>
      <c r="F9" s="49"/>
      <c r="G9" s="49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</row>
    <row r="10" spans="1:18" s="40" customFormat="1" x14ac:dyDescent="0.25">
      <c r="A10" s="40">
        <v>8</v>
      </c>
      <c r="B10" s="39" t="s">
        <v>799</v>
      </c>
      <c r="C10" s="39" t="s">
        <v>165</v>
      </c>
      <c r="D10" s="45" t="s">
        <v>156</v>
      </c>
      <c r="E10" s="52"/>
      <c r="F10" s="49"/>
      <c r="G10" s="49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</row>
    <row r="11" spans="1:18" s="40" customFormat="1" x14ac:dyDescent="0.25">
      <c r="A11" s="40">
        <v>9</v>
      </c>
      <c r="B11" s="39" t="s">
        <v>800</v>
      </c>
      <c r="C11" s="39" t="s">
        <v>165</v>
      </c>
      <c r="D11" s="45" t="s">
        <v>156</v>
      </c>
      <c r="E11" s="52"/>
      <c r="F11" s="49"/>
      <c r="G11" s="49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/>
    </row>
    <row r="12" spans="1:18" s="40" customFormat="1" x14ac:dyDescent="0.25">
      <c r="A12" s="40">
        <v>10</v>
      </c>
      <c r="B12" s="39" t="s">
        <v>801</v>
      </c>
      <c r="C12" s="39" t="s">
        <v>165</v>
      </c>
      <c r="D12" s="45" t="s">
        <v>156</v>
      </c>
      <c r="E12" s="52"/>
      <c r="F12" s="49"/>
      <c r="G12" s="49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/>
    </row>
    <row r="13" spans="1:18" s="40" customFormat="1" x14ac:dyDescent="0.25">
      <c r="A13" s="40">
        <v>11</v>
      </c>
      <c r="B13" s="39" t="s">
        <v>802</v>
      </c>
      <c r="C13" s="39" t="s">
        <v>165</v>
      </c>
      <c r="D13" s="45" t="s">
        <v>156</v>
      </c>
      <c r="E13" s="52"/>
      <c r="F13" s="49"/>
      <c r="G13" s="49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</row>
    <row r="14" spans="1:18" s="40" customFormat="1" x14ac:dyDescent="0.25">
      <c r="A14" s="40">
        <v>12</v>
      </c>
      <c r="B14" s="39" t="s">
        <v>803</v>
      </c>
      <c r="C14" s="39" t="s">
        <v>165</v>
      </c>
      <c r="D14" s="45" t="s">
        <v>156</v>
      </c>
      <c r="E14" s="52"/>
      <c r="F14" s="49"/>
      <c r="G14" s="52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/>
    </row>
    <row r="15" spans="1:18" s="40" customFormat="1" x14ac:dyDescent="0.25">
      <c r="A15" s="40">
        <v>13</v>
      </c>
      <c r="B15" s="39" t="s">
        <v>804</v>
      </c>
      <c r="C15" s="39" t="s">
        <v>165</v>
      </c>
      <c r="D15" s="45" t="s">
        <v>156</v>
      </c>
      <c r="E15" s="52"/>
      <c r="F15" s="49"/>
      <c r="G15" s="49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2"/>
    </row>
    <row r="16" spans="1:18" s="40" customFormat="1" x14ac:dyDescent="0.25">
      <c r="A16" s="40">
        <v>14</v>
      </c>
      <c r="B16" s="39" t="s">
        <v>805</v>
      </c>
      <c r="C16" s="39" t="s">
        <v>165</v>
      </c>
      <c r="D16" s="45" t="s">
        <v>156</v>
      </c>
      <c r="E16" s="52"/>
      <c r="F16" s="49"/>
      <c r="G16" s="49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2"/>
    </row>
    <row r="17" spans="1:18" s="40" customFormat="1" x14ac:dyDescent="0.25">
      <c r="A17" s="40">
        <v>15</v>
      </c>
      <c r="B17" s="39" t="s">
        <v>806</v>
      </c>
      <c r="C17" s="39" t="s">
        <v>165</v>
      </c>
      <c r="D17" s="45" t="s">
        <v>156</v>
      </c>
      <c r="E17" s="52"/>
      <c r="F17" s="49"/>
      <c r="G17" s="49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2"/>
    </row>
    <row r="18" spans="1:18" s="40" customFormat="1" x14ac:dyDescent="0.25">
      <c r="A18" s="40">
        <v>16</v>
      </c>
      <c r="B18" s="39" t="s">
        <v>807</v>
      </c>
      <c r="C18" s="39" t="s">
        <v>165</v>
      </c>
      <c r="D18" s="45" t="s">
        <v>156</v>
      </c>
      <c r="E18" s="52"/>
      <c r="F18" s="49"/>
      <c r="G18" s="49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2"/>
    </row>
    <row r="19" spans="1:18" s="40" customFormat="1" x14ac:dyDescent="0.25">
      <c r="A19" s="40">
        <v>17</v>
      </c>
      <c r="B19" s="39" t="s">
        <v>808</v>
      </c>
      <c r="C19" s="39" t="s">
        <v>165</v>
      </c>
      <c r="D19" s="45" t="s">
        <v>156</v>
      </c>
      <c r="E19" s="52"/>
      <c r="F19" s="49"/>
      <c r="G19" s="49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2"/>
    </row>
    <row r="20" spans="1:18" s="40" customFormat="1" x14ac:dyDescent="0.25">
      <c r="A20" s="40">
        <v>18</v>
      </c>
      <c r="B20" s="39" t="s">
        <v>809</v>
      </c>
      <c r="C20" s="39" t="s">
        <v>165</v>
      </c>
      <c r="D20" s="45" t="s">
        <v>156</v>
      </c>
      <c r="E20" s="52"/>
      <c r="F20" s="52"/>
      <c r="G20" s="52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/>
    </row>
    <row r="21" spans="1:18" s="40" customFormat="1" x14ac:dyDescent="0.25">
      <c r="A21" s="40">
        <v>19</v>
      </c>
      <c r="B21" s="39" t="s">
        <v>810</v>
      </c>
      <c r="C21" s="39" t="s">
        <v>165</v>
      </c>
      <c r="D21" s="45" t="s">
        <v>156</v>
      </c>
      <c r="E21" s="52"/>
      <c r="F21" s="49"/>
      <c r="G21" s="49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2"/>
    </row>
    <row r="22" spans="1:18" s="40" customFormat="1" x14ac:dyDescent="0.25">
      <c r="A22" s="40">
        <v>20</v>
      </c>
      <c r="B22" s="39" t="s">
        <v>811</v>
      </c>
      <c r="C22" s="39" t="s">
        <v>165</v>
      </c>
      <c r="D22" s="45" t="s">
        <v>155</v>
      </c>
      <c r="E22" s="52"/>
      <c r="F22" s="52"/>
      <c r="G22" s="52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2"/>
    </row>
    <row r="23" spans="1:18" s="40" customFormat="1" x14ac:dyDescent="0.25">
      <c r="A23" s="40">
        <v>21</v>
      </c>
      <c r="B23" s="39" t="s">
        <v>812</v>
      </c>
      <c r="C23" s="39" t="s">
        <v>165</v>
      </c>
      <c r="D23" s="45" t="s">
        <v>155</v>
      </c>
      <c r="E23" s="52"/>
      <c r="F23" s="52"/>
      <c r="G23" s="52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2"/>
    </row>
    <row r="24" spans="1:18" s="40" customFormat="1" x14ac:dyDescent="0.25">
      <c r="A24" s="40">
        <v>22</v>
      </c>
      <c r="B24" s="39" t="s">
        <v>813</v>
      </c>
      <c r="C24" s="39" t="s">
        <v>165</v>
      </c>
      <c r="D24" s="45" t="s">
        <v>156</v>
      </c>
      <c r="E24" s="52"/>
      <c r="F24" s="49"/>
      <c r="G24" s="49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2"/>
    </row>
    <row r="25" spans="1:18" s="40" customFormat="1" x14ac:dyDescent="0.25">
      <c r="A25" s="40">
        <v>23</v>
      </c>
      <c r="B25" s="39" t="s">
        <v>814</v>
      </c>
      <c r="C25" s="39" t="s">
        <v>186</v>
      </c>
      <c r="D25" s="45" t="s">
        <v>229</v>
      </c>
      <c r="E25" s="52"/>
      <c r="F25" s="49"/>
      <c r="G25" s="49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2"/>
    </row>
    <row r="26" spans="1:18" s="40" customFormat="1" x14ac:dyDescent="0.25">
      <c r="A26" s="40">
        <v>24</v>
      </c>
      <c r="B26" s="39" t="s">
        <v>815</v>
      </c>
      <c r="C26" s="39" t="s">
        <v>186</v>
      </c>
      <c r="D26" s="45" t="s">
        <v>229</v>
      </c>
      <c r="E26" s="52"/>
      <c r="F26" s="49"/>
      <c r="G26" s="49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2"/>
    </row>
    <row r="27" spans="1:18" s="40" customFormat="1" x14ac:dyDescent="0.25">
      <c r="A27" s="40">
        <v>25</v>
      </c>
      <c r="B27" s="39" t="s">
        <v>816</v>
      </c>
      <c r="C27" s="39" t="s">
        <v>165</v>
      </c>
      <c r="D27" s="45" t="s">
        <v>156</v>
      </c>
      <c r="E27" s="52"/>
      <c r="F27" s="49"/>
      <c r="G27" s="49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2"/>
    </row>
    <row r="28" spans="1:18" s="40" customFormat="1" x14ac:dyDescent="0.25">
      <c r="A28" s="40">
        <v>26</v>
      </c>
      <c r="B28" s="39" t="s">
        <v>817</v>
      </c>
      <c r="C28" s="39" t="s">
        <v>165</v>
      </c>
      <c r="D28" s="45" t="s">
        <v>156</v>
      </c>
      <c r="E28" s="52"/>
      <c r="F28" s="49"/>
      <c r="G28" s="49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2"/>
    </row>
    <row r="29" spans="1:18" s="40" customFormat="1" x14ac:dyDescent="0.25">
      <c r="A29" s="40">
        <v>27</v>
      </c>
      <c r="B29" s="39" t="s">
        <v>818</v>
      </c>
      <c r="C29" s="39" t="s">
        <v>165</v>
      </c>
      <c r="D29" s="45" t="s">
        <v>156</v>
      </c>
      <c r="E29" s="52"/>
      <c r="F29" s="52"/>
      <c r="G29" s="52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</row>
    <row r="30" spans="1:18" s="40" customFormat="1" x14ac:dyDescent="0.25">
      <c r="A30" s="40">
        <v>28</v>
      </c>
      <c r="B30" s="39" t="s">
        <v>819</v>
      </c>
      <c r="C30" s="39" t="s">
        <v>165</v>
      </c>
      <c r="D30" s="45" t="s">
        <v>229</v>
      </c>
      <c r="E30" s="52"/>
      <c r="F30" s="52"/>
      <c r="G30" s="52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2"/>
    </row>
    <row r="31" spans="1:18" s="40" customFormat="1" x14ac:dyDescent="0.25">
      <c r="A31" s="40">
        <v>29</v>
      </c>
      <c r="B31" s="39" t="s">
        <v>820</v>
      </c>
      <c r="C31" s="39" t="s">
        <v>165</v>
      </c>
      <c r="D31" s="45" t="s">
        <v>229</v>
      </c>
      <c r="E31" s="52"/>
      <c r="F31" s="49"/>
      <c r="G31" s="49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2"/>
    </row>
    <row r="32" spans="1:18" s="40" customFormat="1" x14ac:dyDescent="0.25">
      <c r="A32" s="40">
        <v>30</v>
      </c>
      <c r="B32" s="39" t="s">
        <v>821</v>
      </c>
      <c r="C32" s="39" t="s">
        <v>165</v>
      </c>
      <c r="D32" s="45" t="s">
        <v>155</v>
      </c>
      <c r="E32" s="52"/>
      <c r="F32" s="49"/>
      <c r="G32" s="49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2"/>
    </row>
    <row r="33" spans="1:18" s="40" customFormat="1" x14ac:dyDescent="0.25">
      <c r="A33" s="40">
        <v>31</v>
      </c>
      <c r="B33" s="39" t="s">
        <v>822</v>
      </c>
      <c r="C33" s="39" t="s">
        <v>165</v>
      </c>
      <c r="D33" s="45" t="s">
        <v>155</v>
      </c>
      <c r="E33" s="52"/>
      <c r="F33" s="52"/>
      <c r="G33" s="49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2"/>
    </row>
    <row r="34" spans="1:18" s="40" customFormat="1" x14ac:dyDescent="0.25">
      <c r="A34" s="40">
        <v>32</v>
      </c>
      <c r="B34" s="39" t="s">
        <v>823</v>
      </c>
      <c r="C34" s="39" t="s">
        <v>165</v>
      </c>
      <c r="D34" s="45" t="s">
        <v>155</v>
      </c>
      <c r="E34" s="52"/>
      <c r="F34" s="52"/>
      <c r="G34" s="49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2"/>
    </row>
    <row r="35" spans="1:18" s="40" customFormat="1" x14ac:dyDescent="0.25">
      <c r="A35" s="40">
        <v>33</v>
      </c>
      <c r="B35" s="39" t="s">
        <v>824</v>
      </c>
      <c r="C35" s="39" t="s">
        <v>165</v>
      </c>
      <c r="D35" s="45" t="s">
        <v>156</v>
      </c>
      <c r="E35" s="52"/>
      <c r="F35" s="49"/>
      <c r="G35" s="49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2"/>
    </row>
    <row r="36" spans="1:18" s="40" customFormat="1" x14ac:dyDescent="0.25">
      <c r="A36" s="40">
        <v>34</v>
      </c>
      <c r="B36" s="39" t="s">
        <v>825</v>
      </c>
      <c r="C36" s="39" t="s">
        <v>165</v>
      </c>
      <c r="D36" s="45" t="s">
        <v>156</v>
      </c>
      <c r="E36" s="52"/>
      <c r="F36" s="49"/>
      <c r="G36" s="49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</row>
    <row r="37" spans="1:18" s="40" customFormat="1" x14ac:dyDescent="0.25">
      <c r="A37" s="40">
        <v>35</v>
      </c>
      <c r="B37" s="39" t="s">
        <v>826</v>
      </c>
      <c r="C37" s="39" t="s">
        <v>165</v>
      </c>
      <c r="D37" s="45" t="s">
        <v>156</v>
      </c>
      <c r="E37" s="52"/>
      <c r="F37" s="52"/>
      <c r="G37" s="52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2"/>
    </row>
    <row r="38" spans="1:18" s="40" customFormat="1" x14ac:dyDescent="0.25">
      <c r="A38" s="40">
        <v>36</v>
      </c>
      <c r="B38" s="39" t="s">
        <v>827</v>
      </c>
      <c r="C38" s="39" t="s">
        <v>165</v>
      </c>
      <c r="D38" s="45" t="s">
        <v>156</v>
      </c>
      <c r="E38" s="52"/>
      <c r="F38" s="49"/>
      <c r="G38" s="49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2"/>
    </row>
    <row r="39" spans="1:18" s="40" customFormat="1" x14ac:dyDescent="0.25">
      <c r="A39" s="40">
        <v>37</v>
      </c>
      <c r="B39" s="39" t="s">
        <v>828</v>
      </c>
      <c r="C39" s="39" t="s">
        <v>165</v>
      </c>
      <c r="D39" s="45" t="s">
        <v>156</v>
      </c>
      <c r="E39" s="52"/>
      <c r="F39" s="49"/>
      <c r="G39" s="49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/>
    </row>
    <row r="40" spans="1:18" s="40" customFormat="1" x14ac:dyDescent="0.25">
      <c r="A40" s="40">
        <v>38</v>
      </c>
      <c r="B40" s="39" t="s">
        <v>829</v>
      </c>
      <c r="C40" s="39" t="s">
        <v>165</v>
      </c>
      <c r="D40" s="45" t="s">
        <v>156</v>
      </c>
      <c r="E40" s="52"/>
      <c r="F40" s="49"/>
      <c r="G40" s="49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2"/>
    </row>
    <row r="41" spans="1:18" s="40" customFormat="1" x14ac:dyDescent="0.25">
      <c r="A41" s="40">
        <v>39</v>
      </c>
      <c r="B41" s="39" t="s">
        <v>830</v>
      </c>
      <c r="C41" s="39" t="s">
        <v>165</v>
      </c>
      <c r="D41" s="45" t="s">
        <v>156</v>
      </c>
      <c r="E41" s="52"/>
      <c r="F41" s="52"/>
      <c r="G41" s="52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2"/>
    </row>
    <row r="42" spans="1:18" s="40" customFormat="1" x14ac:dyDescent="0.25">
      <c r="A42" s="40">
        <v>40</v>
      </c>
      <c r="B42" s="39" t="s">
        <v>831</v>
      </c>
      <c r="C42" s="39" t="s">
        <v>165</v>
      </c>
      <c r="D42" s="45" t="s">
        <v>156</v>
      </c>
      <c r="E42" s="52"/>
      <c r="F42" s="49"/>
      <c r="G42" s="49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2"/>
    </row>
    <row r="43" spans="1:18" s="40" customFormat="1" x14ac:dyDescent="0.25">
      <c r="A43" s="40">
        <v>41</v>
      </c>
      <c r="B43" s="39" t="s">
        <v>832</v>
      </c>
      <c r="C43" s="39" t="s">
        <v>165</v>
      </c>
      <c r="D43" s="45" t="s">
        <v>156</v>
      </c>
      <c r="E43" s="52"/>
      <c r="F43" s="49"/>
      <c r="G43" s="49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2"/>
    </row>
    <row r="44" spans="1:18" s="40" customFormat="1" x14ac:dyDescent="0.25">
      <c r="A44" s="40">
        <v>42</v>
      </c>
      <c r="B44" s="39" t="s">
        <v>833</v>
      </c>
      <c r="C44" s="39" t="s">
        <v>165</v>
      </c>
      <c r="D44" s="45" t="s">
        <v>156</v>
      </c>
      <c r="E44" s="52"/>
      <c r="F44" s="49"/>
      <c r="G44" s="49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</row>
    <row r="45" spans="1:18" s="40" customFormat="1" x14ac:dyDescent="0.25">
      <c r="A45" s="40">
        <v>43</v>
      </c>
      <c r="B45" s="39" t="s">
        <v>834</v>
      </c>
      <c r="C45" s="39" t="s">
        <v>165</v>
      </c>
      <c r="D45" s="45" t="s">
        <v>156</v>
      </c>
      <c r="E45" s="52"/>
      <c r="F45" s="49"/>
      <c r="G45" s="49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2"/>
    </row>
    <row r="46" spans="1:18" s="40" customFormat="1" x14ac:dyDescent="0.25">
      <c r="A46" s="40">
        <v>44</v>
      </c>
      <c r="B46" s="39" t="s">
        <v>835</v>
      </c>
      <c r="C46" s="39" t="s">
        <v>165</v>
      </c>
      <c r="D46" s="45" t="s">
        <v>156</v>
      </c>
      <c r="E46" s="52"/>
      <c r="F46" s="49"/>
      <c r="G46" s="49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2"/>
    </row>
    <row r="47" spans="1:18" s="40" customFormat="1" x14ac:dyDescent="0.25">
      <c r="A47" s="40">
        <v>45</v>
      </c>
      <c r="B47" s="39" t="s">
        <v>836</v>
      </c>
      <c r="C47" s="39" t="s">
        <v>165</v>
      </c>
      <c r="D47" s="45" t="s">
        <v>156</v>
      </c>
      <c r="E47" s="52"/>
      <c r="F47" s="52"/>
      <c r="G47" s="49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2"/>
    </row>
    <row r="48" spans="1:18" s="40" customFormat="1" x14ac:dyDescent="0.25">
      <c r="A48" s="40">
        <v>46</v>
      </c>
      <c r="B48" s="39" t="s">
        <v>837</v>
      </c>
      <c r="C48" s="39" t="s">
        <v>165</v>
      </c>
      <c r="D48" s="45" t="s">
        <v>156</v>
      </c>
      <c r="E48" s="52"/>
      <c r="F48" s="52"/>
      <c r="G48" s="52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2"/>
    </row>
    <row r="49" spans="1:18" s="40" customFormat="1" x14ac:dyDescent="0.25">
      <c r="A49" s="40">
        <v>47</v>
      </c>
      <c r="B49" s="39" t="s">
        <v>838</v>
      </c>
      <c r="C49" s="39" t="s">
        <v>165</v>
      </c>
      <c r="D49" s="45" t="s">
        <v>156</v>
      </c>
      <c r="E49" s="52"/>
      <c r="F49" s="52"/>
      <c r="G49" s="52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2"/>
    </row>
    <row r="50" spans="1:18" s="40" customFormat="1" x14ac:dyDescent="0.25">
      <c r="A50" s="40">
        <v>48</v>
      </c>
      <c r="B50" s="39" t="s">
        <v>839</v>
      </c>
      <c r="C50" s="39" t="s">
        <v>165</v>
      </c>
      <c r="D50" s="45" t="s">
        <v>156</v>
      </c>
      <c r="E50" s="52"/>
      <c r="F50" s="52"/>
      <c r="G50" s="49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/>
    </row>
    <row r="51" spans="1:18" s="40" customFormat="1" x14ac:dyDescent="0.25">
      <c r="A51" s="40">
        <v>49</v>
      </c>
      <c r="B51" s="39" t="s">
        <v>840</v>
      </c>
      <c r="C51" s="39" t="s">
        <v>165</v>
      </c>
      <c r="D51" s="45" t="s">
        <v>156</v>
      </c>
      <c r="E51" s="52"/>
      <c r="F51" s="52"/>
      <c r="G51" s="52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2"/>
    </row>
    <row r="52" spans="1:18" s="40" customFormat="1" x14ac:dyDescent="0.25">
      <c r="A52" s="40">
        <v>50</v>
      </c>
      <c r="B52" s="39" t="s">
        <v>841</v>
      </c>
      <c r="C52" s="39" t="s">
        <v>165</v>
      </c>
      <c r="D52" s="45" t="s">
        <v>156</v>
      </c>
      <c r="E52" s="52"/>
      <c r="F52" s="52"/>
      <c r="G52" s="52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2"/>
    </row>
    <row r="53" spans="1:18" s="40" customFormat="1" x14ac:dyDescent="0.25">
      <c r="A53" s="40">
        <v>51</v>
      </c>
      <c r="B53" s="39" t="s">
        <v>842</v>
      </c>
      <c r="C53" s="39" t="s">
        <v>165</v>
      </c>
      <c r="D53" s="45" t="s">
        <v>156</v>
      </c>
      <c r="E53" s="52"/>
      <c r="F53" s="52"/>
      <c r="G53" s="49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2"/>
    </row>
    <row r="54" spans="1:18" s="40" customFormat="1" x14ac:dyDescent="0.25">
      <c r="A54" s="40">
        <v>52</v>
      </c>
      <c r="B54" s="39" t="s">
        <v>843</v>
      </c>
      <c r="C54" s="39" t="s">
        <v>165</v>
      </c>
      <c r="D54" s="45" t="s">
        <v>156</v>
      </c>
      <c r="E54" s="52"/>
      <c r="F54" s="52"/>
      <c r="G54" s="49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2"/>
    </row>
    <row r="55" spans="1:18" s="40" customFormat="1" x14ac:dyDescent="0.25">
      <c r="A55" s="40">
        <v>53</v>
      </c>
      <c r="B55" s="39" t="s">
        <v>844</v>
      </c>
      <c r="C55" s="39" t="s">
        <v>165</v>
      </c>
      <c r="D55" s="45" t="s">
        <v>156</v>
      </c>
      <c r="E55" s="52"/>
      <c r="F55" s="52"/>
      <c r="G55" s="52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2"/>
    </row>
    <row r="56" spans="1:18" s="40" customFormat="1" x14ac:dyDescent="0.25">
      <c r="A56" s="40">
        <v>54</v>
      </c>
      <c r="B56" s="39" t="s">
        <v>845</v>
      </c>
      <c r="C56" s="39" t="s">
        <v>166</v>
      </c>
      <c r="D56" s="45" t="s">
        <v>156</v>
      </c>
      <c r="E56" s="52"/>
      <c r="F56" s="52"/>
      <c r="G56" s="49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2"/>
    </row>
    <row r="57" spans="1:18" s="40" customFormat="1" x14ac:dyDescent="0.25">
      <c r="A57" s="40">
        <v>55</v>
      </c>
      <c r="B57" s="39" t="s">
        <v>846</v>
      </c>
      <c r="C57" s="39" t="s">
        <v>165</v>
      </c>
      <c r="D57" s="45" t="s">
        <v>156</v>
      </c>
      <c r="E57" s="52"/>
      <c r="F57" s="52"/>
      <c r="G57" s="52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2"/>
    </row>
    <row r="58" spans="1:18" s="40" customFormat="1" x14ac:dyDescent="0.25">
      <c r="A58" s="40">
        <v>56</v>
      </c>
      <c r="B58" s="39" t="s">
        <v>847</v>
      </c>
      <c r="C58" s="39" t="s">
        <v>165</v>
      </c>
      <c r="D58" s="45" t="s">
        <v>156</v>
      </c>
      <c r="E58" s="52"/>
      <c r="F58" s="52"/>
      <c r="G58" s="49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/>
    </row>
    <row r="59" spans="1:18" s="40" customFormat="1" x14ac:dyDescent="0.25">
      <c r="A59" s="40">
        <v>57</v>
      </c>
      <c r="B59" s="39" t="s">
        <v>848</v>
      </c>
      <c r="C59" s="39" t="s">
        <v>165</v>
      </c>
      <c r="D59" s="45" t="s">
        <v>156</v>
      </c>
      <c r="E59" s="52"/>
      <c r="F59" s="52"/>
      <c r="G59" s="49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2"/>
    </row>
    <row r="60" spans="1:18" s="40" customFormat="1" x14ac:dyDescent="0.25">
      <c r="A60" s="40">
        <v>58</v>
      </c>
      <c r="B60" s="39" t="s">
        <v>849</v>
      </c>
      <c r="C60" s="39" t="s">
        <v>165</v>
      </c>
      <c r="D60" s="45" t="s">
        <v>156</v>
      </c>
      <c r="E60" s="52"/>
      <c r="F60" s="52"/>
      <c r="G60" s="49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</row>
    <row r="61" spans="1:18" s="40" customFormat="1" x14ac:dyDescent="0.25">
      <c r="A61" s="40">
        <v>59</v>
      </c>
      <c r="B61" s="39" t="s">
        <v>850</v>
      </c>
      <c r="C61" s="39" t="s">
        <v>165</v>
      </c>
      <c r="D61" s="45" t="s">
        <v>156</v>
      </c>
      <c r="E61" s="52"/>
      <c r="F61" s="52"/>
      <c r="G61" s="49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</row>
    <row r="62" spans="1:18" s="40" customFormat="1" x14ac:dyDescent="0.25">
      <c r="A62" s="40">
        <v>60</v>
      </c>
      <c r="B62" s="39" t="s">
        <v>851</v>
      </c>
      <c r="C62" s="39" t="s">
        <v>165</v>
      </c>
      <c r="D62" s="45" t="s">
        <v>156</v>
      </c>
      <c r="E62" s="52"/>
      <c r="F62" s="52"/>
      <c r="G62" s="52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</row>
    <row r="63" spans="1:18" s="40" customFormat="1" x14ac:dyDescent="0.25">
      <c r="A63" s="40">
        <v>61</v>
      </c>
      <c r="B63" s="39" t="s">
        <v>852</v>
      </c>
      <c r="C63" s="39" t="s">
        <v>165</v>
      </c>
      <c r="D63" s="45" t="s">
        <v>156</v>
      </c>
      <c r="E63" s="52"/>
      <c r="F63" s="52"/>
      <c r="G63" s="52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</row>
    <row r="64" spans="1:18" s="40" customFormat="1" x14ac:dyDescent="0.25">
      <c r="A64" s="40">
        <v>62</v>
      </c>
      <c r="B64" s="39" t="s">
        <v>853</v>
      </c>
      <c r="C64" s="39" t="s">
        <v>165</v>
      </c>
      <c r="D64" s="45" t="s">
        <v>156</v>
      </c>
      <c r="E64" s="52"/>
      <c r="F64" s="49"/>
      <c r="G64" s="49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</row>
    <row r="65" spans="1:18" s="40" customFormat="1" x14ac:dyDescent="0.25">
      <c r="A65" s="40">
        <v>63</v>
      </c>
      <c r="B65" s="39" t="s">
        <v>854</v>
      </c>
      <c r="C65" s="39" t="s">
        <v>165</v>
      </c>
      <c r="D65" s="45" t="s">
        <v>229</v>
      </c>
      <c r="E65" s="52"/>
      <c r="F65" s="52"/>
      <c r="G65" s="52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2"/>
    </row>
    <row r="66" spans="1:18" s="40" customFormat="1" x14ac:dyDescent="0.25">
      <c r="A66" s="40">
        <v>64</v>
      </c>
      <c r="B66" s="39" t="s">
        <v>855</v>
      </c>
      <c r="C66" s="39" t="s">
        <v>165</v>
      </c>
      <c r="D66" s="45" t="s">
        <v>229</v>
      </c>
      <c r="E66" s="52"/>
      <c r="F66" s="49"/>
      <c r="G66" s="49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2"/>
    </row>
    <row r="67" spans="1:18" s="40" customFormat="1" x14ac:dyDescent="0.25">
      <c r="A67" s="40">
        <v>65</v>
      </c>
      <c r="B67" s="39" t="s">
        <v>856</v>
      </c>
      <c r="C67" s="39" t="s">
        <v>165</v>
      </c>
      <c r="D67" s="45" t="s">
        <v>229</v>
      </c>
      <c r="E67" s="52"/>
      <c r="F67" s="49"/>
      <c r="G67" s="49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2"/>
    </row>
    <row r="68" spans="1:18" s="40" customFormat="1" x14ac:dyDescent="0.25">
      <c r="A68" s="40">
        <v>66</v>
      </c>
      <c r="B68" s="39" t="s">
        <v>857</v>
      </c>
      <c r="C68" s="39" t="s">
        <v>165</v>
      </c>
      <c r="D68" s="45" t="s">
        <v>156</v>
      </c>
      <c r="E68" s="52"/>
      <c r="F68" s="49"/>
      <c r="G68" s="49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2"/>
    </row>
    <row r="69" spans="1:18" s="40" customFormat="1" x14ac:dyDescent="0.25">
      <c r="A69" s="40">
        <v>67</v>
      </c>
      <c r="B69" s="39" t="s">
        <v>858</v>
      </c>
      <c r="C69" s="39" t="s">
        <v>165</v>
      </c>
      <c r="D69" s="45" t="s">
        <v>155</v>
      </c>
      <c r="E69" s="52"/>
      <c r="F69" s="49"/>
      <c r="G69" s="49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2"/>
    </row>
    <row r="70" spans="1:18" s="40" customFormat="1" x14ac:dyDescent="0.25">
      <c r="A70" s="40">
        <v>68</v>
      </c>
      <c r="B70" s="39" t="s">
        <v>859</v>
      </c>
      <c r="C70" s="39" t="s">
        <v>165</v>
      </c>
      <c r="D70" s="45" t="s">
        <v>156</v>
      </c>
      <c r="E70" s="52"/>
      <c r="F70" s="52"/>
      <c r="G70" s="49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2"/>
    </row>
    <row r="71" spans="1:18" s="40" customFormat="1" x14ac:dyDescent="0.25">
      <c r="A71" s="40">
        <v>69</v>
      </c>
      <c r="B71" s="39" t="s">
        <v>860</v>
      </c>
      <c r="C71" s="39" t="s">
        <v>165</v>
      </c>
      <c r="D71" s="45" t="s">
        <v>155</v>
      </c>
      <c r="E71" s="52"/>
      <c r="F71" s="49"/>
      <c r="G71" s="52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2"/>
    </row>
    <row r="72" spans="1:18" s="40" customFormat="1" x14ac:dyDescent="0.25">
      <c r="A72" s="40">
        <v>70</v>
      </c>
      <c r="B72" s="39" t="s">
        <v>861</v>
      </c>
      <c r="C72" s="39" t="s">
        <v>165</v>
      </c>
      <c r="D72" s="45" t="s">
        <v>155</v>
      </c>
      <c r="E72" s="52"/>
      <c r="F72" s="49"/>
      <c r="G72" s="52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2"/>
    </row>
    <row r="73" spans="1:18" s="40" customFormat="1" x14ac:dyDescent="0.25">
      <c r="A73" s="40">
        <v>71</v>
      </c>
      <c r="B73" s="39" t="s">
        <v>862</v>
      </c>
      <c r="C73" s="39" t="s">
        <v>165</v>
      </c>
      <c r="D73" s="45" t="s">
        <v>156</v>
      </c>
      <c r="E73" s="52"/>
      <c r="F73" s="49"/>
      <c r="G73" s="52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2"/>
    </row>
    <row r="74" spans="1:18" s="40" customFormat="1" x14ac:dyDescent="0.25">
      <c r="A74" s="40">
        <v>72</v>
      </c>
      <c r="B74" s="39" t="s">
        <v>863</v>
      </c>
      <c r="C74" s="39" t="s">
        <v>165</v>
      </c>
      <c r="D74" s="45" t="s">
        <v>229</v>
      </c>
      <c r="E74" s="52"/>
      <c r="F74" s="49"/>
      <c r="G74" s="49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2"/>
    </row>
    <row r="75" spans="1:18" s="40" customFormat="1" x14ac:dyDescent="0.25">
      <c r="A75" s="40">
        <v>73</v>
      </c>
      <c r="B75" s="39" t="s">
        <v>864</v>
      </c>
      <c r="C75" s="39" t="s">
        <v>165</v>
      </c>
      <c r="D75" s="45" t="s">
        <v>229</v>
      </c>
      <c r="E75" s="52"/>
      <c r="F75" s="49"/>
      <c r="G75" s="49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2"/>
    </row>
    <row r="76" spans="1:18" s="40" customFormat="1" x14ac:dyDescent="0.25">
      <c r="A76" s="40">
        <v>74</v>
      </c>
      <c r="B76" s="39" t="s">
        <v>865</v>
      </c>
      <c r="C76" s="39" t="s">
        <v>165</v>
      </c>
      <c r="D76" s="45" t="s">
        <v>229</v>
      </c>
      <c r="E76" s="52"/>
      <c r="F76" s="49"/>
      <c r="G76" s="49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2"/>
    </row>
    <row r="77" spans="1:18" s="40" customFormat="1" x14ac:dyDescent="0.25">
      <c r="A77" s="40">
        <v>75</v>
      </c>
      <c r="B77" s="39" t="s">
        <v>866</v>
      </c>
      <c r="C77" s="39" t="s">
        <v>165</v>
      </c>
      <c r="D77" s="45" t="s">
        <v>229</v>
      </c>
      <c r="E77" s="52"/>
      <c r="F77" s="49"/>
      <c r="G77" s="49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2"/>
    </row>
    <row r="78" spans="1:18" s="40" customFormat="1" x14ac:dyDescent="0.25">
      <c r="A78" s="40">
        <v>76</v>
      </c>
      <c r="B78" s="39" t="s">
        <v>867</v>
      </c>
      <c r="C78" s="39" t="s">
        <v>165</v>
      </c>
      <c r="D78" s="45" t="s">
        <v>229</v>
      </c>
      <c r="E78" s="52"/>
      <c r="F78" s="49"/>
      <c r="G78" s="49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2"/>
    </row>
    <row r="79" spans="1:18" s="40" customFormat="1" x14ac:dyDescent="0.25">
      <c r="A79" s="40">
        <v>77</v>
      </c>
      <c r="B79" s="39" t="s">
        <v>868</v>
      </c>
      <c r="C79" s="39" t="s">
        <v>165</v>
      </c>
      <c r="D79" s="45" t="s">
        <v>229</v>
      </c>
      <c r="E79" s="52"/>
      <c r="F79" s="49"/>
      <c r="G79" s="49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2"/>
    </row>
    <row r="80" spans="1:18" s="40" customFormat="1" x14ac:dyDescent="0.25">
      <c r="A80" s="40">
        <v>78</v>
      </c>
      <c r="B80" s="39" t="s">
        <v>869</v>
      </c>
      <c r="C80" s="39" t="s">
        <v>165</v>
      </c>
      <c r="D80" s="45" t="s">
        <v>229</v>
      </c>
      <c r="E80" s="52"/>
      <c r="F80" s="49"/>
      <c r="G80" s="49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2"/>
    </row>
    <row r="81" spans="1:18" s="40" customFormat="1" x14ac:dyDescent="0.25">
      <c r="A81" s="40">
        <v>79</v>
      </c>
      <c r="B81" s="39" t="s">
        <v>870</v>
      </c>
      <c r="C81" s="39" t="s">
        <v>165</v>
      </c>
      <c r="D81" s="45" t="s">
        <v>229</v>
      </c>
      <c r="E81" s="52"/>
      <c r="F81" s="49"/>
      <c r="G81" s="49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2"/>
    </row>
    <row r="82" spans="1:18" s="40" customFormat="1" x14ac:dyDescent="0.25">
      <c r="A82" s="40">
        <v>80</v>
      </c>
      <c r="B82" s="39" t="s">
        <v>871</v>
      </c>
      <c r="C82" s="39" t="s">
        <v>165</v>
      </c>
      <c r="D82" s="45" t="s">
        <v>229</v>
      </c>
      <c r="E82" s="52"/>
      <c r="F82" s="49"/>
      <c r="G82" s="49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2"/>
    </row>
    <row r="83" spans="1:18" s="40" customFormat="1" x14ac:dyDescent="0.25">
      <c r="A83" s="40">
        <v>81</v>
      </c>
      <c r="B83" s="39" t="s">
        <v>872</v>
      </c>
      <c r="C83" s="39" t="s">
        <v>165</v>
      </c>
      <c r="D83" s="45" t="s">
        <v>156</v>
      </c>
      <c r="E83" s="52"/>
      <c r="F83" s="52"/>
      <c r="G83" s="49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2"/>
    </row>
    <row r="84" spans="1:18" s="40" customFormat="1" x14ac:dyDescent="0.25">
      <c r="A84" s="40">
        <v>82</v>
      </c>
      <c r="B84" s="39" t="s">
        <v>873</v>
      </c>
      <c r="C84" s="39" t="s">
        <v>165</v>
      </c>
      <c r="D84" s="45" t="s">
        <v>156</v>
      </c>
      <c r="E84" s="52"/>
      <c r="F84" s="52"/>
      <c r="G84" s="52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2"/>
    </row>
    <row r="85" spans="1:18" s="40" customFormat="1" x14ac:dyDescent="0.25">
      <c r="A85" s="40">
        <v>83</v>
      </c>
      <c r="B85" s="39" t="s">
        <v>874</v>
      </c>
      <c r="C85" s="39" t="s">
        <v>165</v>
      </c>
      <c r="D85" s="45" t="s">
        <v>229</v>
      </c>
      <c r="E85" s="52"/>
      <c r="F85" s="49"/>
      <c r="G85" s="49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2"/>
    </row>
    <row r="86" spans="1:18" s="40" customFormat="1" x14ac:dyDescent="0.25">
      <c r="A86" s="40">
        <v>84</v>
      </c>
      <c r="B86" s="39" t="s">
        <v>875</v>
      </c>
      <c r="C86" s="39" t="s">
        <v>165</v>
      </c>
      <c r="D86" s="45" t="s">
        <v>229</v>
      </c>
      <c r="E86" s="52"/>
      <c r="F86" s="49"/>
      <c r="G86" s="49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2"/>
    </row>
    <row r="87" spans="1:18" s="40" customFormat="1" x14ac:dyDescent="0.25">
      <c r="A87" s="40">
        <v>85</v>
      </c>
      <c r="B87" s="39" t="s">
        <v>876</v>
      </c>
      <c r="C87" s="39" t="s">
        <v>165</v>
      </c>
      <c r="D87" s="45" t="s">
        <v>156</v>
      </c>
      <c r="E87" s="52"/>
      <c r="F87" s="52"/>
      <c r="G87" s="52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2"/>
    </row>
    <row r="88" spans="1:18" s="40" customFormat="1" x14ac:dyDescent="0.25">
      <c r="A88" s="40">
        <v>86</v>
      </c>
      <c r="B88" s="39" t="s">
        <v>877</v>
      </c>
      <c r="C88" s="39" t="s">
        <v>165</v>
      </c>
      <c r="D88" s="45" t="s">
        <v>156</v>
      </c>
      <c r="E88" s="52"/>
      <c r="F88" s="49"/>
      <c r="G88" s="49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2"/>
    </row>
    <row r="89" spans="1:18" s="40" customFormat="1" x14ac:dyDescent="0.25">
      <c r="A89" s="40">
        <v>87</v>
      </c>
      <c r="B89" s="39" t="s">
        <v>878</v>
      </c>
      <c r="C89" s="39" t="s">
        <v>165</v>
      </c>
      <c r="D89" s="45" t="s">
        <v>156</v>
      </c>
      <c r="E89" s="52"/>
      <c r="F89" s="52"/>
      <c r="G89" s="52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2"/>
    </row>
    <row r="90" spans="1:18" s="40" customFormat="1" x14ac:dyDescent="0.25">
      <c r="A90" s="40">
        <v>88</v>
      </c>
      <c r="B90" s="39" t="s">
        <v>879</v>
      </c>
      <c r="C90" s="39" t="s">
        <v>165</v>
      </c>
      <c r="D90" s="45" t="s">
        <v>156</v>
      </c>
      <c r="E90" s="52"/>
      <c r="F90" s="52"/>
      <c r="G90" s="52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2"/>
    </row>
    <row r="91" spans="1:18" s="40" customFormat="1" x14ac:dyDescent="0.25">
      <c r="A91" s="40">
        <v>89</v>
      </c>
      <c r="B91" s="39" t="s">
        <v>880</v>
      </c>
      <c r="C91" s="39" t="s">
        <v>165</v>
      </c>
      <c r="D91" s="45" t="s">
        <v>881</v>
      </c>
      <c r="E91" s="52"/>
      <c r="F91" s="49"/>
      <c r="G91" s="49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2"/>
    </row>
    <row r="92" spans="1:18" s="40" customFormat="1" x14ac:dyDescent="0.25">
      <c r="A92" s="40">
        <v>90</v>
      </c>
      <c r="B92" s="39" t="s">
        <v>882</v>
      </c>
      <c r="C92" s="39" t="s">
        <v>165</v>
      </c>
      <c r="D92" s="45" t="s">
        <v>156</v>
      </c>
      <c r="E92" s="52"/>
      <c r="F92" s="52"/>
      <c r="G92" s="52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2"/>
    </row>
    <row r="93" spans="1:18" s="40" customFormat="1" x14ac:dyDescent="0.25">
      <c r="A93" s="40">
        <v>91</v>
      </c>
      <c r="B93" s="81" t="s">
        <v>883</v>
      </c>
      <c r="C93" s="44" t="s">
        <v>166</v>
      </c>
      <c r="D93" s="45" t="s">
        <v>156</v>
      </c>
      <c r="E93" s="52"/>
      <c r="F93" s="49"/>
      <c r="G93" s="52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2"/>
    </row>
    <row r="94" spans="1:18" s="40" customFormat="1" x14ac:dyDescent="0.25">
      <c r="A94" s="40">
        <v>92</v>
      </c>
      <c r="B94" s="44" t="s">
        <v>884</v>
      </c>
      <c r="C94" s="44" t="s">
        <v>166</v>
      </c>
      <c r="D94" s="45" t="s">
        <v>156</v>
      </c>
      <c r="E94" s="52"/>
      <c r="F94" s="49"/>
      <c r="G94" s="52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2"/>
    </row>
    <row r="95" spans="1:18" s="40" customFormat="1" x14ac:dyDescent="0.25">
      <c r="A95" s="40">
        <v>93</v>
      </c>
      <c r="B95" s="39" t="s">
        <v>885</v>
      </c>
      <c r="C95" s="39" t="s">
        <v>166</v>
      </c>
      <c r="D95" s="45" t="s">
        <v>155</v>
      </c>
      <c r="E95" s="52"/>
      <c r="F95" s="49"/>
      <c r="G95" s="52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2"/>
    </row>
    <row r="96" spans="1:18" s="40" customFormat="1" x14ac:dyDescent="0.25">
      <c r="A96" s="40">
        <v>94</v>
      </c>
      <c r="B96" s="39" t="s">
        <v>886</v>
      </c>
      <c r="C96" s="39" t="s">
        <v>167</v>
      </c>
      <c r="D96" s="45" t="s">
        <v>155</v>
      </c>
      <c r="E96" s="52"/>
      <c r="F96" s="49"/>
      <c r="G96" s="52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2"/>
    </row>
    <row r="97" spans="1:18" s="40" customFormat="1" x14ac:dyDescent="0.25">
      <c r="A97" s="40">
        <v>95</v>
      </c>
      <c r="B97" s="39" t="s">
        <v>887</v>
      </c>
      <c r="C97" s="39" t="s">
        <v>166</v>
      </c>
      <c r="D97" s="45" t="s">
        <v>229</v>
      </c>
      <c r="E97" s="52"/>
      <c r="F97" s="49"/>
      <c r="G97" s="49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2"/>
    </row>
    <row r="98" spans="1:18" s="40" customFormat="1" x14ac:dyDescent="0.25">
      <c r="A98" s="40">
        <v>96</v>
      </c>
      <c r="B98" s="39" t="s">
        <v>888</v>
      </c>
      <c r="C98" s="39" t="s">
        <v>513</v>
      </c>
      <c r="D98" s="45" t="s">
        <v>155</v>
      </c>
      <c r="E98" s="52"/>
      <c r="F98" s="52"/>
      <c r="G98" s="49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2"/>
    </row>
    <row r="99" spans="1:18" s="40" customFormat="1" x14ac:dyDescent="0.25">
      <c r="A99" s="40">
        <v>97</v>
      </c>
      <c r="B99" s="44" t="s">
        <v>889</v>
      </c>
      <c r="C99" s="39" t="s">
        <v>178</v>
      </c>
      <c r="D99" s="45" t="s">
        <v>156</v>
      </c>
      <c r="E99" s="52"/>
      <c r="F99" s="49"/>
      <c r="G99" s="49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2"/>
    </row>
    <row r="100" spans="1:18" s="40" customFormat="1" x14ac:dyDescent="0.25">
      <c r="A100" s="40">
        <v>98</v>
      </c>
      <c r="B100" s="44" t="s">
        <v>890</v>
      </c>
      <c r="C100" s="39" t="s">
        <v>178</v>
      </c>
      <c r="D100" s="45" t="s">
        <v>156</v>
      </c>
      <c r="E100" s="52"/>
      <c r="F100" s="49"/>
      <c r="G100" s="49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2"/>
    </row>
    <row r="101" spans="1:18" s="40" customFormat="1" x14ac:dyDescent="0.25">
      <c r="A101" s="40">
        <v>99</v>
      </c>
      <c r="B101" s="44" t="s">
        <v>891</v>
      </c>
      <c r="C101" s="39" t="s">
        <v>178</v>
      </c>
      <c r="D101" s="45" t="s">
        <v>156</v>
      </c>
      <c r="E101" s="52"/>
      <c r="F101" s="49"/>
      <c r="G101" s="49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2"/>
    </row>
    <row r="102" spans="1:18" s="40" customFormat="1" x14ac:dyDescent="0.25">
      <c r="A102" s="40">
        <v>100</v>
      </c>
      <c r="B102" s="44" t="s">
        <v>892</v>
      </c>
      <c r="C102" s="39" t="s">
        <v>178</v>
      </c>
      <c r="D102" s="45" t="s">
        <v>156</v>
      </c>
      <c r="E102" s="52"/>
      <c r="F102" s="49"/>
      <c r="G102" s="49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2"/>
    </row>
    <row r="103" spans="1:18" s="40" customFormat="1" x14ac:dyDescent="0.25">
      <c r="A103" s="40">
        <v>101</v>
      </c>
      <c r="B103" s="44" t="s">
        <v>893</v>
      </c>
      <c r="C103" s="39" t="s">
        <v>178</v>
      </c>
      <c r="D103" s="45" t="s">
        <v>156</v>
      </c>
      <c r="E103" s="52"/>
      <c r="F103" s="49"/>
      <c r="G103" s="49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2"/>
    </row>
    <row r="104" spans="1:18" s="40" customFormat="1" x14ac:dyDescent="0.25">
      <c r="A104" s="40">
        <v>102</v>
      </c>
      <c r="B104" s="44" t="s">
        <v>894</v>
      </c>
      <c r="C104" s="39" t="s">
        <v>178</v>
      </c>
      <c r="D104" s="45" t="s">
        <v>156</v>
      </c>
      <c r="E104" s="52"/>
      <c r="F104" s="49"/>
      <c r="G104" s="49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2"/>
    </row>
    <row r="105" spans="1:18" s="40" customFormat="1" x14ac:dyDescent="0.25">
      <c r="A105" s="40">
        <v>103</v>
      </c>
      <c r="B105" s="44" t="s">
        <v>895</v>
      </c>
      <c r="C105" s="39" t="s">
        <v>178</v>
      </c>
      <c r="D105" s="45" t="s">
        <v>156</v>
      </c>
      <c r="E105" s="52"/>
      <c r="F105" s="49"/>
      <c r="G105" s="49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2"/>
    </row>
    <row r="106" spans="1:18" s="40" customFormat="1" x14ac:dyDescent="0.25">
      <c r="A106" s="40">
        <v>104</v>
      </c>
      <c r="B106" s="44" t="s">
        <v>896</v>
      </c>
      <c r="C106" s="39" t="s">
        <v>178</v>
      </c>
      <c r="D106" s="45" t="s">
        <v>156</v>
      </c>
      <c r="E106" s="52"/>
      <c r="F106" s="49"/>
      <c r="G106" s="49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2"/>
    </row>
    <row r="107" spans="1:18" s="40" customFormat="1" x14ac:dyDescent="0.25">
      <c r="A107" s="40">
        <v>105</v>
      </c>
      <c r="B107" s="44" t="s">
        <v>897</v>
      </c>
      <c r="C107" s="39" t="s">
        <v>178</v>
      </c>
      <c r="D107" s="45" t="s">
        <v>156</v>
      </c>
      <c r="E107" s="52"/>
      <c r="F107" s="49"/>
      <c r="G107" s="49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2"/>
    </row>
    <row r="108" spans="1:18" s="40" customFormat="1" x14ac:dyDescent="0.25">
      <c r="A108" s="40">
        <v>106</v>
      </c>
      <c r="B108" s="44" t="s">
        <v>898</v>
      </c>
      <c r="C108" s="39" t="s">
        <v>178</v>
      </c>
      <c r="D108" s="45" t="s">
        <v>156</v>
      </c>
      <c r="E108" s="52"/>
      <c r="F108" s="49"/>
      <c r="G108" s="49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2"/>
    </row>
    <row r="109" spans="1:18" s="40" customFormat="1" x14ac:dyDescent="0.25">
      <c r="A109" s="40">
        <v>107</v>
      </c>
      <c r="B109" s="44" t="s">
        <v>899</v>
      </c>
      <c r="C109" s="39" t="s">
        <v>178</v>
      </c>
      <c r="D109" s="45" t="s">
        <v>156</v>
      </c>
      <c r="E109" s="52"/>
      <c r="F109" s="49"/>
      <c r="G109" s="49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2"/>
    </row>
    <row r="110" spans="1:18" s="40" customFormat="1" x14ac:dyDescent="0.25">
      <c r="A110" s="40">
        <v>108</v>
      </c>
      <c r="B110" s="44" t="s">
        <v>900</v>
      </c>
      <c r="C110" s="39" t="s">
        <v>178</v>
      </c>
      <c r="D110" s="45" t="s">
        <v>156</v>
      </c>
      <c r="E110" s="52"/>
      <c r="F110" s="49"/>
      <c r="G110" s="49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2"/>
    </row>
    <row r="111" spans="1:18" s="40" customFormat="1" x14ac:dyDescent="0.25">
      <c r="A111" s="40">
        <v>109</v>
      </c>
      <c r="B111" s="44" t="s">
        <v>901</v>
      </c>
      <c r="C111" s="39" t="s">
        <v>178</v>
      </c>
      <c r="D111" s="45" t="s">
        <v>156</v>
      </c>
      <c r="E111" s="52"/>
      <c r="F111" s="49"/>
      <c r="G111" s="49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2"/>
    </row>
    <row r="112" spans="1:18" s="40" customFormat="1" x14ac:dyDescent="0.25">
      <c r="A112" s="40">
        <v>110</v>
      </c>
      <c r="B112" s="44" t="s">
        <v>902</v>
      </c>
      <c r="C112" s="39" t="s">
        <v>178</v>
      </c>
      <c r="D112" s="45" t="s">
        <v>156</v>
      </c>
      <c r="E112" s="52"/>
      <c r="F112" s="49"/>
      <c r="G112" s="49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2"/>
    </row>
    <row r="113" spans="1:18" s="40" customFormat="1" ht="45" x14ac:dyDescent="0.25">
      <c r="A113" s="40">
        <v>111</v>
      </c>
      <c r="B113" s="39" t="s">
        <v>903</v>
      </c>
      <c r="C113" s="44" t="s">
        <v>904</v>
      </c>
      <c r="D113" s="45" t="s">
        <v>156</v>
      </c>
      <c r="E113" s="52"/>
      <c r="F113" s="49"/>
      <c r="G113" s="49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2"/>
    </row>
    <row r="114" spans="1:18" s="40" customFormat="1" x14ac:dyDescent="0.25">
      <c r="A114" s="40">
        <v>112</v>
      </c>
      <c r="B114" s="44" t="s">
        <v>737</v>
      </c>
      <c r="C114" s="44"/>
      <c r="D114" s="45" t="s">
        <v>327</v>
      </c>
      <c r="E114" s="52"/>
      <c r="F114" s="52"/>
      <c r="G114" s="52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2"/>
    </row>
    <row r="115" spans="1:18" s="40" customFormat="1" ht="45" x14ac:dyDescent="0.25">
      <c r="A115" s="40">
        <v>113</v>
      </c>
      <c r="B115" s="44" t="s">
        <v>905</v>
      </c>
      <c r="C115" s="39" t="s">
        <v>179</v>
      </c>
      <c r="D115" s="45" t="s">
        <v>327</v>
      </c>
      <c r="E115" s="52"/>
      <c r="F115" s="52"/>
      <c r="G115" s="49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2"/>
    </row>
    <row r="116" spans="1:18" s="40" customFormat="1" ht="45" x14ac:dyDescent="0.25">
      <c r="A116" s="40">
        <v>114</v>
      </c>
      <c r="B116" s="44" t="s">
        <v>906</v>
      </c>
      <c r="C116" s="39" t="s">
        <v>5</v>
      </c>
      <c r="D116" s="45" t="s">
        <v>327</v>
      </c>
      <c r="E116" s="52"/>
      <c r="F116" s="52"/>
      <c r="G116" s="52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2"/>
    </row>
    <row r="117" spans="1:18" s="40" customFormat="1" x14ac:dyDescent="0.25">
      <c r="A117" s="40">
        <v>115</v>
      </c>
      <c r="B117" s="39" t="s">
        <v>907</v>
      </c>
      <c r="C117" s="39"/>
      <c r="D117" s="45" t="s">
        <v>327</v>
      </c>
      <c r="E117" s="52"/>
      <c r="F117" s="52"/>
      <c r="G117" s="52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2"/>
    </row>
    <row r="118" spans="1:18" s="40" customFormat="1" ht="30" x14ac:dyDescent="0.25">
      <c r="A118" s="40">
        <v>116</v>
      </c>
      <c r="B118" s="44" t="s">
        <v>908</v>
      </c>
      <c r="C118" s="39" t="s">
        <v>382</v>
      </c>
      <c r="D118" s="45" t="s">
        <v>909</v>
      </c>
      <c r="E118" s="52"/>
      <c r="F118" s="52"/>
      <c r="G118" s="52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2"/>
    </row>
    <row r="119" spans="1:18" s="40" customFormat="1" ht="30" x14ac:dyDescent="0.25">
      <c r="A119" s="40">
        <v>117</v>
      </c>
      <c r="B119" s="44" t="s">
        <v>910</v>
      </c>
      <c r="C119" s="39" t="s">
        <v>382</v>
      </c>
      <c r="D119" s="45" t="s">
        <v>909</v>
      </c>
      <c r="E119" s="52"/>
      <c r="F119" s="52"/>
      <c r="G119" s="52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2"/>
    </row>
    <row r="120" spans="1:18" s="40" customFormat="1" ht="30" x14ac:dyDescent="0.25">
      <c r="A120" s="40">
        <v>118</v>
      </c>
      <c r="B120" s="44" t="s">
        <v>911</v>
      </c>
      <c r="C120" s="39" t="s">
        <v>382</v>
      </c>
      <c r="D120" s="45" t="s">
        <v>909</v>
      </c>
      <c r="E120" s="52"/>
      <c r="F120" s="52"/>
      <c r="G120" s="52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2"/>
    </row>
    <row r="121" spans="1:18" s="40" customFormat="1" ht="30" x14ac:dyDescent="0.25">
      <c r="A121" s="40">
        <v>119</v>
      </c>
      <c r="B121" s="44" t="s">
        <v>912</v>
      </c>
      <c r="C121" s="39" t="s">
        <v>382</v>
      </c>
      <c r="D121" s="45" t="s">
        <v>909</v>
      </c>
      <c r="E121" s="52"/>
      <c r="F121" s="52"/>
      <c r="G121" s="52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2"/>
    </row>
    <row r="122" spans="1:18" s="40" customFormat="1" ht="30" x14ac:dyDescent="0.25">
      <c r="A122" s="40">
        <v>120</v>
      </c>
      <c r="B122" s="44" t="s">
        <v>913</v>
      </c>
      <c r="C122" s="44" t="s">
        <v>382</v>
      </c>
      <c r="D122" s="82" t="s">
        <v>914</v>
      </c>
      <c r="E122" s="52"/>
      <c r="F122" s="52"/>
      <c r="G122" s="52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2"/>
    </row>
    <row r="123" spans="1:18" s="40" customFormat="1" ht="30" x14ac:dyDescent="0.25">
      <c r="A123" s="40">
        <v>121</v>
      </c>
      <c r="B123" s="44" t="s">
        <v>181</v>
      </c>
      <c r="C123" s="44" t="s">
        <v>915</v>
      </c>
      <c r="D123" s="45" t="s">
        <v>327</v>
      </c>
      <c r="E123" s="52"/>
      <c r="F123" s="52"/>
      <c r="G123" s="52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2"/>
    </row>
    <row r="124" spans="1:18" s="40" customFormat="1" x14ac:dyDescent="0.25">
      <c r="A124" s="40">
        <v>122</v>
      </c>
      <c r="B124" s="39" t="s">
        <v>916</v>
      </c>
      <c r="C124" s="39" t="s">
        <v>181</v>
      </c>
      <c r="D124" s="45" t="s">
        <v>327</v>
      </c>
      <c r="E124" s="52"/>
      <c r="F124" s="52"/>
      <c r="G124" s="52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2"/>
    </row>
    <row r="125" spans="1:18" s="40" customFormat="1" x14ac:dyDescent="0.25"/>
    <row r="126" spans="1:18" s="40" customFormat="1" x14ac:dyDescent="0.25"/>
    <row r="127" spans="1:18" s="40" customFormat="1" ht="31.5" x14ac:dyDescent="0.25">
      <c r="B127" s="83" t="s">
        <v>918</v>
      </c>
      <c r="C127" s="84" t="s">
        <v>164</v>
      </c>
    </row>
    <row r="128" spans="1:18" ht="15.75" x14ac:dyDescent="0.25">
      <c r="B128" s="85" t="s">
        <v>165</v>
      </c>
      <c r="C128" s="34">
        <v>86</v>
      </c>
      <c r="F128" s="86"/>
    </row>
    <row r="129" spans="2:11" ht="15.75" x14ac:dyDescent="0.25">
      <c r="B129" s="85" t="s">
        <v>166</v>
      </c>
      <c r="C129" s="34">
        <v>6</v>
      </c>
      <c r="F129" s="86"/>
    </row>
    <row r="130" spans="2:11" ht="15.75" x14ac:dyDescent="0.25">
      <c r="B130" s="85" t="s">
        <v>167</v>
      </c>
      <c r="C130" s="34">
        <v>1</v>
      </c>
      <c r="F130" s="87" t="s">
        <v>170</v>
      </c>
      <c r="G130" s="87" t="s">
        <v>169</v>
      </c>
    </row>
    <row r="131" spans="2:11" ht="15.75" x14ac:dyDescent="0.25">
      <c r="B131" s="85" t="s">
        <v>168</v>
      </c>
      <c r="C131" s="34">
        <v>2</v>
      </c>
      <c r="F131" s="85" t="s">
        <v>174</v>
      </c>
      <c r="G131" s="34">
        <v>79</v>
      </c>
    </row>
    <row r="132" spans="2:11" ht="15.75" x14ac:dyDescent="0.25">
      <c r="B132" s="85" t="s">
        <v>413</v>
      </c>
      <c r="C132" s="34">
        <v>5</v>
      </c>
      <c r="F132" s="85" t="s">
        <v>229</v>
      </c>
      <c r="G132" s="34">
        <v>19</v>
      </c>
      <c r="H132" s="88"/>
      <c r="I132" s="88"/>
      <c r="K132" s="89"/>
    </row>
    <row r="133" spans="2:11" ht="15.75" x14ac:dyDescent="0.25">
      <c r="B133" s="85" t="s">
        <v>741</v>
      </c>
      <c r="C133" s="34">
        <v>2</v>
      </c>
      <c r="F133" s="85" t="s">
        <v>155</v>
      </c>
      <c r="G133" s="34">
        <v>12</v>
      </c>
    </row>
    <row r="134" spans="2:11" ht="15.75" x14ac:dyDescent="0.25">
      <c r="B134" s="85" t="s">
        <v>181</v>
      </c>
      <c r="C134" s="34">
        <v>2</v>
      </c>
      <c r="F134" s="85" t="s">
        <v>917</v>
      </c>
      <c r="G134" s="34">
        <v>1</v>
      </c>
      <c r="K134" s="90"/>
    </row>
    <row r="135" spans="2:11" ht="15.75" x14ac:dyDescent="0.25">
      <c r="B135" s="91" t="s">
        <v>178</v>
      </c>
      <c r="C135" s="92">
        <v>14</v>
      </c>
      <c r="F135" s="85" t="s">
        <v>172</v>
      </c>
      <c r="G135" s="34">
        <v>4</v>
      </c>
    </row>
    <row r="136" spans="2:11" ht="15.75" x14ac:dyDescent="0.25">
      <c r="B136" s="85" t="s">
        <v>907</v>
      </c>
      <c r="C136" s="34">
        <v>1</v>
      </c>
      <c r="F136" s="85" t="s">
        <v>173</v>
      </c>
      <c r="G136" s="34">
        <v>1</v>
      </c>
      <c r="K136" s="90"/>
    </row>
    <row r="137" spans="2:11" ht="15.75" x14ac:dyDescent="0.25">
      <c r="B137" s="85" t="s">
        <v>919</v>
      </c>
      <c r="C137" s="34">
        <v>1</v>
      </c>
      <c r="F137" s="85" t="s">
        <v>175</v>
      </c>
      <c r="G137" s="34">
        <v>6</v>
      </c>
      <c r="K137" s="90"/>
    </row>
    <row r="138" spans="2:11" ht="31.5" x14ac:dyDescent="0.25">
      <c r="B138" s="85" t="s">
        <v>920</v>
      </c>
      <c r="C138" s="34">
        <v>1</v>
      </c>
      <c r="F138" s="85" t="s">
        <v>169</v>
      </c>
      <c r="G138" s="34">
        <v>122</v>
      </c>
    </row>
    <row r="139" spans="2:11" ht="15.75" x14ac:dyDescent="0.25">
      <c r="B139" s="85" t="s">
        <v>5</v>
      </c>
      <c r="C139" s="34">
        <v>1</v>
      </c>
      <c r="K139" s="90"/>
    </row>
    <row r="140" spans="2:11" ht="15.75" x14ac:dyDescent="0.25">
      <c r="B140" s="85" t="s">
        <v>169</v>
      </c>
      <c r="C140" s="34">
        <f>SUM(C128:C139)</f>
        <v>122</v>
      </c>
    </row>
    <row r="141" spans="2:11" ht="15.75" x14ac:dyDescent="0.25">
      <c r="K141" s="90"/>
    </row>
    <row r="143" spans="2:11" ht="15.75" x14ac:dyDescent="0.25">
      <c r="K143" s="90"/>
    </row>
    <row r="147" spans="6:6" ht="15.75" x14ac:dyDescent="0.25">
      <c r="F147" s="90"/>
    </row>
    <row r="148" spans="6:6" ht="15.75" x14ac:dyDescent="0.25">
      <c r="F148" s="90"/>
    </row>
    <row r="149" spans="6:6" ht="15.75" x14ac:dyDescent="0.25">
      <c r="F149" s="90"/>
    </row>
    <row r="150" spans="6:6" ht="15.75" x14ac:dyDescent="0.25">
      <c r="F150" s="90"/>
    </row>
    <row r="151" spans="6:6" ht="15.75" x14ac:dyDescent="0.25">
      <c r="F151" s="90"/>
    </row>
  </sheetData>
  <autoFilter ref="A2:D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zoomScale="85" zoomScaleNormal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L54" sqref="L54"/>
    </sheetView>
  </sheetViews>
  <sheetFormatPr defaultRowHeight="15" x14ac:dyDescent="0.25"/>
  <cols>
    <col min="1" max="1" width="6.7109375" customWidth="1"/>
    <col min="2" max="2" width="22.5703125" customWidth="1"/>
    <col min="3" max="3" width="16" customWidth="1"/>
    <col min="4" max="4" width="14.7109375" customWidth="1"/>
    <col min="5" max="5" width="22.42578125" customWidth="1"/>
    <col min="6" max="6" width="11.85546875" customWidth="1"/>
    <col min="12" max="12" width="11.5703125" customWidth="1"/>
    <col min="13" max="13" width="10.85546875" customWidth="1"/>
    <col min="14" max="14" width="10.28515625" customWidth="1"/>
    <col min="15" max="15" width="11.7109375" customWidth="1"/>
  </cols>
  <sheetData>
    <row r="1" spans="1:15" x14ac:dyDescent="0.25"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25">
      <c r="A2" s="59" t="s">
        <v>0</v>
      </c>
      <c r="B2" s="60" t="s">
        <v>1</v>
      </c>
      <c r="C2" s="60" t="s">
        <v>2</v>
      </c>
      <c r="D2" s="60" t="s">
        <v>3</v>
      </c>
      <c r="E2" s="66"/>
      <c r="F2" s="66"/>
      <c r="G2" s="66"/>
      <c r="H2" s="66"/>
      <c r="I2" s="66"/>
      <c r="J2" s="66"/>
      <c r="K2" s="66"/>
      <c r="L2" s="67"/>
      <c r="M2" s="67"/>
      <c r="N2" s="67"/>
      <c r="O2" s="67"/>
    </row>
    <row r="3" spans="1:15" x14ac:dyDescent="0.25">
      <c r="A3" s="39">
        <v>1</v>
      </c>
      <c r="B3" s="39" t="s">
        <v>742</v>
      </c>
      <c r="C3" s="39" t="s">
        <v>165</v>
      </c>
      <c r="D3" s="39" t="s">
        <v>189</v>
      </c>
      <c r="E3" s="68"/>
      <c r="F3" s="69"/>
      <c r="G3" s="70"/>
      <c r="H3" s="69"/>
      <c r="I3" s="70"/>
      <c r="J3" s="70"/>
      <c r="K3" s="70"/>
      <c r="L3" s="70"/>
      <c r="M3" s="70"/>
      <c r="N3" s="70"/>
      <c r="O3" s="70"/>
    </row>
    <row r="4" spans="1:15" x14ac:dyDescent="0.25">
      <c r="A4" s="39">
        <v>2</v>
      </c>
      <c r="B4" s="39" t="s">
        <v>743</v>
      </c>
      <c r="C4" s="39" t="s">
        <v>165</v>
      </c>
      <c r="D4" s="39" t="s">
        <v>189</v>
      </c>
      <c r="E4" s="71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x14ac:dyDescent="0.25">
      <c r="A5" s="39">
        <v>3</v>
      </c>
      <c r="B5" s="39" t="s">
        <v>744</v>
      </c>
      <c r="C5" s="39" t="s">
        <v>165</v>
      </c>
      <c r="D5" s="39" t="s">
        <v>172</v>
      </c>
      <c r="E5" s="71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x14ac:dyDescent="0.25">
      <c r="A6" s="39">
        <v>4</v>
      </c>
      <c r="B6" s="39" t="s">
        <v>745</v>
      </c>
      <c r="C6" s="39" t="s">
        <v>165</v>
      </c>
      <c r="D6" s="39" t="s">
        <v>189</v>
      </c>
      <c r="E6" s="71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x14ac:dyDescent="0.25">
      <c r="A7" s="39">
        <v>5</v>
      </c>
      <c r="B7" s="39" t="s">
        <v>746</v>
      </c>
      <c r="C7" s="39" t="s">
        <v>165</v>
      </c>
      <c r="D7" s="75" t="s">
        <v>155</v>
      </c>
      <c r="E7" s="72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5" x14ac:dyDescent="0.25">
      <c r="A8" s="39">
        <v>6</v>
      </c>
      <c r="B8" s="39" t="s">
        <v>747</v>
      </c>
      <c r="C8" s="39" t="s">
        <v>165</v>
      </c>
      <c r="D8" s="75" t="s">
        <v>155</v>
      </c>
      <c r="E8" s="72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5" x14ac:dyDescent="0.25">
      <c r="A9" s="39">
        <v>7</v>
      </c>
      <c r="B9" s="39" t="s">
        <v>748</v>
      </c>
      <c r="C9" s="39" t="s">
        <v>165</v>
      </c>
      <c r="D9" s="39" t="s">
        <v>157</v>
      </c>
      <c r="E9" s="71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5" x14ac:dyDescent="0.25">
      <c r="A10" s="39">
        <v>8</v>
      </c>
      <c r="B10" s="39" t="s">
        <v>749</v>
      </c>
      <c r="C10" s="39" t="s">
        <v>165</v>
      </c>
      <c r="D10" s="39" t="s">
        <v>157</v>
      </c>
      <c r="E10" s="71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5" x14ac:dyDescent="0.25">
      <c r="A11" s="39">
        <v>9</v>
      </c>
      <c r="B11" s="39" t="s">
        <v>750</v>
      </c>
      <c r="C11" s="39" t="s">
        <v>165</v>
      </c>
      <c r="D11" s="39" t="s">
        <v>157</v>
      </c>
      <c r="E11" s="71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x14ac:dyDescent="0.25">
      <c r="A12" s="39">
        <v>10</v>
      </c>
      <c r="B12" s="39" t="s">
        <v>751</v>
      </c>
      <c r="C12" s="39" t="s">
        <v>165</v>
      </c>
      <c r="D12" s="39" t="s">
        <v>157</v>
      </c>
      <c r="E12" s="71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 x14ac:dyDescent="0.25">
      <c r="A13" s="39">
        <v>11</v>
      </c>
      <c r="B13" s="39" t="s">
        <v>752</v>
      </c>
      <c r="C13" s="39" t="s">
        <v>166</v>
      </c>
      <c r="D13" s="39" t="s">
        <v>157</v>
      </c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5" x14ac:dyDescent="0.25">
      <c r="A14" s="39">
        <v>12</v>
      </c>
      <c r="B14" s="39" t="s">
        <v>753</v>
      </c>
      <c r="C14" s="39" t="s">
        <v>165</v>
      </c>
      <c r="D14" s="39" t="s">
        <v>157</v>
      </c>
      <c r="E14" s="71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5" x14ac:dyDescent="0.25">
      <c r="A15" s="39">
        <v>13</v>
      </c>
      <c r="B15" s="39" t="s">
        <v>754</v>
      </c>
      <c r="C15" s="39" t="s">
        <v>165</v>
      </c>
      <c r="D15" s="39" t="s">
        <v>157</v>
      </c>
      <c r="E15" s="52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5" x14ac:dyDescent="0.25">
      <c r="A16" s="39">
        <v>14</v>
      </c>
      <c r="B16" s="39" t="s">
        <v>755</v>
      </c>
      <c r="C16" s="39" t="s">
        <v>165</v>
      </c>
      <c r="D16" s="39" t="s">
        <v>157</v>
      </c>
      <c r="E16" s="71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5" x14ac:dyDescent="0.25">
      <c r="A17" s="39">
        <v>15</v>
      </c>
      <c r="B17" s="39" t="s">
        <v>756</v>
      </c>
      <c r="C17" s="39" t="s">
        <v>165</v>
      </c>
      <c r="D17" s="39" t="s">
        <v>157</v>
      </c>
      <c r="E17" s="71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x14ac:dyDescent="0.25">
      <c r="A18" s="39">
        <v>16</v>
      </c>
      <c r="B18" s="39" t="s">
        <v>757</v>
      </c>
      <c r="C18" s="39" t="s">
        <v>165</v>
      </c>
      <c r="D18" s="39" t="s">
        <v>157</v>
      </c>
      <c r="E18" s="71"/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5" x14ac:dyDescent="0.25">
      <c r="A19" s="39">
        <v>17</v>
      </c>
      <c r="B19" s="39" t="s">
        <v>758</v>
      </c>
      <c r="C19" s="39" t="s">
        <v>165</v>
      </c>
      <c r="D19" s="39" t="s">
        <v>157</v>
      </c>
      <c r="E19" s="71"/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1:15" x14ac:dyDescent="0.25">
      <c r="A20" s="39">
        <v>18</v>
      </c>
      <c r="B20" s="39" t="s">
        <v>759</v>
      </c>
      <c r="C20" s="39" t="s">
        <v>186</v>
      </c>
      <c r="D20" s="39" t="s">
        <v>157</v>
      </c>
      <c r="E20" s="71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x14ac:dyDescent="0.25">
      <c r="A21" s="39">
        <v>19</v>
      </c>
      <c r="B21" s="39" t="s">
        <v>760</v>
      </c>
      <c r="C21" s="39" t="s">
        <v>186</v>
      </c>
      <c r="D21" s="39" t="s">
        <v>157</v>
      </c>
      <c r="E21" s="52"/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5" x14ac:dyDescent="0.25">
      <c r="A22" s="39">
        <v>20</v>
      </c>
      <c r="B22" s="39" t="s">
        <v>761</v>
      </c>
      <c r="C22" s="39" t="s">
        <v>186</v>
      </c>
      <c r="D22" s="39" t="s">
        <v>157</v>
      </c>
      <c r="E22" s="71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spans="1:15" x14ac:dyDescent="0.25">
      <c r="A23" s="39">
        <v>21</v>
      </c>
      <c r="B23" s="39" t="s">
        <v>762</v>
      </c>
      <c r="C23" s="39" t="s">
        <v>186</v>
      </c>
      <c r="D23" s="39" t="s">
        <v>157</v>
      </c>
      <c r="E23" s="71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x14ac:dyDescent="0.25">
      <c r="A24" s="39">
        <v>22</v>
      </c>
      <c r="B24" s="39" t="s">
        <v>763</v>
      </c>
      <c r="C24" s="39" t="s">
        <v>165</v>
      </c>
      <c r="D24" s="39" t="s">
        <v>157</v>
      </c>
      <c r="E24" s="71"/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spans="1:15" x14ac:dyDescent="0.25">
      <c r="A25" s="39">
        <v>23</v>
      </c>
      <c r="B25" s="39" t="s">
        <v>764</v>
      </c>
      <c r="C25" s="39" t="s">
        <v>165</v>
      </c>
      <c r="D25" s="39" t="s">
        <v>157</v>
      </c>
      <c r="E25" s="71"/>
      <c r="F25" s="70"/>
      <c r="G25" s="70"/>
      <c r="H25" s="70"/>
      <c r="I25" s="70"/>
      <c r="J25" s="70"/>
      <c r="K25" s="70"/>
      <c r="L25" s="70"/>
      <c r="M25" s="70"/>
      <c r="N25" s="70"/>
      <c r="O25" s="70"/>
    </row>
    <row r="26" spans="1:15" x14ac:dyDescent="0.25">
      <c r="A26" s="39">
        <v>24</v>
      </c>
      <c r="B26" s="39" t="s">
        <v>765</v>
      </c>
      <c r="C26" s="39" t="s">
        <v>165</v>
      </c>
      <c r="D26" s="39" t="s">
        <v>157</v>
      </c>
      <c r="E26" s="71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1:15" x14ac:dyDescent="0.25">
      <c r="A27" s="39">
        <v>25</v>
      </c>
      <c r="B27" s="39" t="s">
        <v>766</v>
      </c>
      <c r="C27" s="39" t="s">
        <v>165</v>
      </c>
      <c r="D27" s="39" t="s">
        <v>157</v>
      </c>
      <c r="E27" s="71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1:15" x14ac:dyDescent="0.25">
      <c r="A28" s="39">
        <v>26</v>
      </c>
      <c r="B28" s="39" t="s">
        <v>767</v>
      </c>
      <c r="C28" s="39" t="s">
        <v>165</v>
      </c>
      <c r="D28" s="39" t="s">
        <v>157</v>
      </c>
      <c r="E28" s="71"/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29" spans="1:15" x14ac:dyDescent="0.25">
      <c r="A29" s="39">
        <v>27</v>
      </c>
      <c r="B29" s="39" t="s">
        <v>768</v>
      </c>
      <c r="C29" s="39" t="s">
        <v>165</v>
      </c>
      <c r="D29" s="39" t="s">
        <v>157</v>
      </c>
      <c r="E29" s="52"/>
      <c r="F29" s="70"/>
      <c r="G29" s="51"/>
      <c r="H29" s="51"/>
      <c r="I29" s="70"/>
      <c r="J29" s="51"/>
      <c r="K29" s="70"/>
      <c r="L29" s="70"/>
      <c r="M29" s="51"/>
      <c r="N29" s="51"/>
      <c r="O29" s="51"/>
    </row>
    <row r="30" spans="1:15" x14ac:dyDescent="0.25">
      <c r="A30" s="39">
        <v>28</v>
      </c>
      <c r="B30" s="39" t="s">
        <v>769</v>
      </c>
      <c r="C30" s="39" t="s">
        <v>165</v>
      </c>
      <c r="D30" s="39" t="s">
        <v>157</v>
      </c>
      <c r="E30" s="52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5" x14ac:dyDescent="0.25">
      <c r="A31" s="39">
        <v>29</v>
      </c>
      <c r="B31" s="39" t="s">
        <v>770</v>
      </c>
      <c r="C31" s="39" t="s">
        <v>165</v>
      </c>
      <c r="D31" s="39" t="s">
        <v>157</v>
      </c>
      <c r="E31" s="71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1:15" x14ac:dyDescent="0.25">
      <c r="A32" s="39">
        <v>30</v>
      </c>
      <c r="B32" s="39" t="s">
        <v>771</v>
      </c>
      <c r="C32" s="39" t="s">
        <v>165</v>
      </c>
      <c r="D32" s="39" t="s">
        <v>157</v>
      </c>
      <c r="E32" s="71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1:15" x14ac:dyDescent="0.25">
      <c r="A33" s="39">
        <v>31</v>
      </c>
      <c r="B33" s="39" t="s">
        <v>772</v>
      </c>
      <c r="C33" s="39" t="s">
        <v>165</v>
      </c>
      <c r="D33" s="39" t="s">
        <v>157</v>
      </c>
      <c r="E33" s="71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1:15" x14ac:dyDescent="0.25">
      <c r="A34" s="39">
        <v>32</v>
      </c>
      <c r="B34" s="39" t="s">
        <v>773</v>
      </c>
      <c r="C34" s="39" t="s">
        <v>165</v>
      </c>
      <c r="D34" s="39" t="s">
        <v>157</v>
      </c>
      <c r="E34" s="71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15" x14ac:dyDescent="0.25">
      <c r="A35" s="39">
        <v>33</v>
      </c>
      <c r="B35" s="39" t="s">
        <v>774</v>
      </c>
      <c r="C35" s="39" t="s">
        <v>165</v>
      </c>
      <c r="D35" s="39" t="s">
        <v>157</v>
      </c>
      <c r="E35" s="71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1:15" x14ac:dyDescent="0.25">
      <c r="A36" s="39">
        <v>34</v>
      </c>
      <c r="B36" s="39" t="s">
        <v>775</v>
      </c>
      <c r="C36" s="39" t="s">
        <v>165</v>
      </c>
      <c r="D36" s="39" t="s">
        <v>157</v>
      </c>
      <c r="E36" s="71"/>
      <c r="F36" s="70"/>
      <c r="G36" s="70"/>
      <c r="H36" s="70"/>
      <c r="I36" s="70"/>
      <c r="J36" s="70"/>
      <c r="K36" s="70"/>
      <c r="L36" s="70"/>
      <c r="M36" s="70"/>
      <c r="N36" s="70"/>
      <c r="O36" s="70"/>
    </row>
    <row r="37" spans="1:15" x14ac:dyDescent="0.25">
      <c r="A37" s="39">
        <v>35</v>
      </c>
      <c r="B37" s="39" t="s">
        <v>776</v>
      </c>
      <c r="C37" s="39" t="s">
        <v>186</v>
      </c>
      <c r="D37" s="39" t="s">
        <v>155</v>
      </c>
      <c r="E37" s="71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1:15" x14ac:dyDescent="0.25">
      <c r="A38" s="39">
        <v>36</v>
      </c>
      <c r="B38" s="39" t="s">
        <v>777</v>
      </c>
      <c r="C38" s="39" t="s">
        <v>178</v>
      </c>
      <c r="D38" s="39" t="s">
        <v>189</v>
      </c>
      <c r="E38" s="52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1:15" x14ac:dyDescent="0.25">
      <c r="A39" s="39">
        <v>37</v>
      </c>
      <c r="B39" s="39" t="s">
        <v>778</v>
      </c>
      <c r="C39" s="39" t="s">
        <v>178</v>
      </c>
      <c r="D39" s="39" t="s">
        <v>172</v>
      </c>
      <c r="E39" s="71"/>
      <c r="F39" s="70"/>
      <c r="G39" s="70"/>
      <c r="H39" s="70"/>
      <c r="I39" s="70"/>
      <c r="J39" s="70"/>
      <c r="K39" s="70"/>
      <c r="L39" s="70"/>
      <c r="M39" s="70"/>
      <c r="N39" s="70"/>
      <c r="O39" s="70"/>
    </row>
    <row r="40" spans="1:15" x14ac:dyDescent="0.25">
      <c r="A40" s="39">
        <v>38</v>
      </c>
      <c r="B40" s="44" t="s">
        <v>779</v>
      </c>
      <c r="C40" s="39" t="s">
        <v>166</v>
      </c>
      <c r="D40" s="39" t="s">
        <v>174</v>
      </c>
      <c r="E40" s="71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1:15" x14ac:dyDescent="0.25">
      <c r="A41" s="39">
        <v>39</v>
      </c>
      <c r="B41" s="39" t="s">
        <v>780</v>
      </c>
      <c r="C41" s="39" t="s">
        <v>166</v>
      </c>
      <c r="D41" s="39" t="s">
        <v>189</v>
      </c>
      <c r="E41" s="52"/>
      <c r="F41" s="70"/>
      <c r="G41" s="70"/>
      <c r="H41" s="70"/>
      <c r="I41" s="70"/>
      <c r="J41" s="70"/>
      <c r="K41" s="70"/>
      <c r="L41" s="70"/>
      <c r="M41" s="70"/>
      <c r="N41" s="70"/>
      <c r="O41" s="70"/>
    </row>
    <row r="42" spans="1:15" x14ac:dyDescent="0.25">
      <c r="A42" s="39">
        <v>40</v>
      </c>
      <c r="B42" s="39" t="s">
        <v>781</v>
      </c>
      <c r="C42" s="39" t="s">
        <v>166</v>
      </c>
      <c r="D42" s="39" t="s">
        <v>174</v>
      </c>
      <c r="E42" s="71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5" x14ac:dyDescent="0.25">
      <c r="A43" s="39">
        <v>41</v>
      </c>
      <c r="B43" s="39" t="s">
        <v>782</v>
      </c>
      <c r="C43" s="39" t="s">
        <v>166</v>
      </c>
      <c r="D43" s="39" t="s">
        <v>189</v>
      </c>
      <c r="E43" s="71"/>
      <c r="F43" s="70"/>
      <c r="G43" s="70"/>
      <c r="H43" s="70"/>
      <c r="I43" s="70"/>
      <c r="J43" s="70"/>
      <c r="K43" s="70"/>
      <c r="L43" s="70"/>
      <c r="M43" s="70"/>
      <c r="N43" s="70"/>
      <c r="O43" s="70"/>
    </row>
    <row r="44" spans="1:15" ht="45" x14ac:dyDescent="0.25">
      <c r="A44" s="39">
        <v>42</v>
      </c>
      <c r="B44" s="44" t="s">
        <v>783</v>
      </c>
      <c r="C44" s="39" t="s">
        <v>179</v>
      </c>
      <c r="D44" s="39" t="s">
        <v>187</v>
      </c>
      <c r="E44" s="71"/>
      <c r="F44" s="70"/>
      <c r="G44" s="70"/>
      <c r="H44" s="70"/>
      <c r="I44" s="70"/>
      <c r="J44" s="70"/>
      <c r="K44" s="70"/>
      <c r="L44" s="70"/>
      <c r="M44" s="70"/>
      <c r="N44" s="70"/>
      <c r="O44" s="70"/>
    </row>
    <row r="45" spans="1:15" ht="38.25" x14ac:dyDescent="0.25">
      <c r="A45" s="39">
        <v>43</v>
      </c>
      <c r="B45" s="39" t="s">
        <v>6</v>
      </c>
      <c r="C45" s="39" t="s">
        <v>6</v>
      </c>
      <c r="D45" s="76" t="s">
        <v>187</v>
      </c>
      <c r="E45" s="71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5" ht="38.25" x14ac:dyDescent="0.25">
      <c r="A46" s="39">
        <v>44</v>
      </c>
      <c r="B46" s="39" t="s">
        <v>784</v>
      </c>
      <c r="C46" s="39" t="s">
        <v>6</v>
      </c>
      <c r="D46" s="76" t="s">
        <v>187</v>
      </c>
      <c r="E46" s="71"/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spans="1:15" x14ac:dyDescent="0.25">
      <c r="A47" s="39">
        <v>45</v>
      </c>
      <c r="B47" s="39" t="s">
        <v>785</v>
      </c>
      <c r="C47" s="39" t="s">
        <v>325</v>
      </c>
      <c r="D47" s="39" t="s">
        <v>172</v>
      </c>
      <c r="E47" s="71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1:15" x14ac:dyDescent="0.25">
      <c r="A48" s="39">
        <v>46</v>
      </c>
      <c r="B48" s="39" t="s">
        <v>786</v>
      </c>
      <c r="C48" s="39" t="s">
        <v>325</v>
      </c>
      <c r="D48" s="39" t="s">
        <v>172</v>
      </c>
      <c r="E48" s="71"/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x14ac:dyDescent="0.25">
      <c r="A49" s="39">
        <v>47</v>
      </c>
      <c r="B49" s="39" t="s">
        <v>787</v>
      </c>
      <c r="C49" s="39" t="s">
        <v>325</v>
      </c>
      <c r="D49" s="39" t="s">
        <v>173</v>
      </c>
      <c r="E49" s="71"/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spans="1:15" x14ac:dyDescent="0.25">
      <c r="A50" s="39">
        <v>48</v>
      </c>
      <c r="B50" s="39" t="s">
        <v>788</v>
      </c>
      <c r="C50" s="39" t="s">
        <v>325</v>
      </c>
      <c r="D50" s="39" t="s">
        <v>173</v>
      </c>
      <c r="E50" s="71"/>
      <c r="F50" s="70"/>
      <c r="G50" s="70"/>
      <c r="H50" s="70"/>
      <c r="I50" s="70"/>
      <c r="J50" s="70"/>
      <c r="K50" s="70"/>
      <c r="L50" s="70"/>
      <c r="M50" s="70"/>
      <c r="N50" s="70"/>
      <c r="O50" s="70"/>
    </row>
    <row r="51" spans="1:15" ht="38.25" x14ac:dyDescent="0.25">
      <c r="A51" s="39">
        <v>49</v>
      </c>
      <c r="B51" s="39" t="s">
        <v>789</v>
      </c>
      <c r="C51" s="39" t="s">
        <v>4</v>
      </c>
      <c r="D51" s="76" t="s">
        <v>187</v>
      </c>
      <c r="E51" s="71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8.25" x14ac:dyDescent="0.25">
      <c r="A52" s="39">
        <v>50</v>
      </c>
      <c r="B52" s="39" t="s">
        <v>790</v>
      </c>
      <c r="C52" s="39" t="s">
        <v>4</v>
      </c>
      <c r="D52" s="76" t="s">
        <v>187</v>
      </c>
      <c r="E52" s="71"/>
      <c r="F52" s="70"/>
      <c r="G52" s="70"/>
      <c r="H52" s="70"/>
      <c r="I52" s="70"/>
      <c r="J52" s="70"/>
      <c r="K52" s="70"/>
      <c r="L52" s="70"/>
      <c r="M52" s="70"/>
      <c r="N52" s="70"/>
      <c r="O52" s="70"/>
    </row>
    <row r="53" spans="1:15" ht="38.25" x14ac:dyDescent="0.25">
      <c r="A53" s="39">
        <v>51</v>
      </c>
      <c r="B53" s="39" t="s">
        <v>791</v>
      </c>
      <c r="C53" s="39" t="s">
        <v>4</v>
      </c>
      <c r="D53" s="76" t="s">
        <v>187</v>
      </c>
      <c r="E53" s="71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1:15" x14ac:dyDescent="0.25"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x14ac:dyDescent="0.25"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15" x14ac:dyDescent="0.25"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x14ac:dyDescent="0.25">
      <c r="B57" t="s">
        <v>412</v>
      </c>
    </row>
    <row r="59" spans="1:15" ht="15.75" x14ac:dyDescent="0.25">
      <c r="B59" s="4" t="s">
        <v>163</v>
      </c>
      <c r="C59" s="5" t="s">
        <v>164</v>
      </c>
      <c r="F59" s="1" t="s">
        <v>170</v>
      </c>
      <c r="G59" s="1" t="s">
        <v>169</v>
      </c>
    </row>
    <row r="60" spans="1:15" ht="15.75" x14ac:dyDescent="0.25">
      <c r="B60" s="6" t="s">
        <v>165</v>
      </c>
      <c r="C60" s="1">
        <f>COUNTIF($C$3:$C$53,"жилой")</f>
        <v>29</v>
      </c>
      <c r="F60" s="6" t="s">
        <v>174</v>
      </c>
      <c r="G60" s="1">
        <v>2</v>
      </c>
    </row>
    <row r="61" spans="1:15" ht="15.75" x14ac:dyDescent="0.25">
      <c r="B61" s="6" t="s">
        <v>166</v>
      </c>
      <c r="C61" s="1">
        <f>COUNTIF($C$3:$C$53,"штаб")</f>
        <v>5</v>
      </c>
      <c r="F61" s="6" t="s">
        <v>189</v>
      </c>
      <c r="G61" s="1">
        <v>6</v>
      </c>
    </row>
    <row r="62" spans="1:15" ht="15.75" x14ac:dyDescent="0.25">
      <c r="B62" s="6" t="s">
        <v>178</v>
      </c>
      <c r="C62" s="1">
        <f>COUNTIF($C$3:$C$53,"столовая")</f>
        <v>2</v>
      </c>
      <c r="F62" s="6" t="s">
        <v>155</v>
      </c>
      <c r="G62" s="1">
        <v>3</v>
      </c>
    </row>
    <row r="63" spans="1:15" ht="15.75" x14ac:dyDescent="0.25">
      <c r="B63" s="6" t="s">
        <v>168</v>
      </c>
      <c r="C63" s="1">
        <f>COUNTIF($C$3:$C$53,"склад")</f>
        <v>9</v>
      </c>
      <c r="F63" s="6" t="s">
        <v>157</v>
      </c>
      <c r="G63" s="1">
        <v>28</v>
      </c>
    </row>
    <row r="64" spans="1:15" ht="31.5" x14ac:dyDescent="0.25">
      <c r="B64" s="6" t="s">
        <v>4</v>
      </c>
      <c r="C64" s="1">
        <f>COUNTIF($C$3:$C$53,"РММ")</f>
        <v>3</v>
      </c>
      <c r="F64" s="6" t="s">
        <v>172</v>
      </c>
      <c r="G64" s="1">
        <v>4</v>
      </c>
    </row>
    <row r="65" spans="2:9" ht="31.5" x14ac:dyDescent="0.25">
      <c r="B65" s="6" t="s">
        <v>6</v>
      </c>
      <c r="C65" s="1">
        <f>COUNTIF($C$3:$C$53,"ДЭС")</f>
        <v>2</v>
      </c>
      <c r="F65" s="6" t="s">
        <v>173</v>
      </c>
      <c r="G65" s="1">
        <v>2</v>
      </c>
    </row>
    <row r="66" spans="2:9" ht="15.75" x14ac:dyDescent="0.25">
      <c r="B66" s="6" t="s">
        <v>179</v>
      </c>
      <c r="C66" s="1">
        <f>COUNTIF($C$3:$C$53,"Баня")</f>
        <v>1</v>
      </c>
      <c r="F66" s="6" t="s">
        <v>175</v>
      </c>
      <c r="G66" s="1">
        <v>6</v>
      </c>
    </row>
    <row r="67" spans="2:9" ht="15.75" x14ac:dyDescent="0.25">
      <c r="B67" s="6" t="s">
        <v>169</v>
      </c>
      <c r="C67" s="1">
        <f>SUM(C60:C66)</f>
        <v>51</v>
      </c>
      <c r="F67" s="6" t="s">
        <v>169</v>
      </c>
      <c r="G67" s="1">
        <v>51</v>
      </c>
    </row>
    <row r="68" spans="2:9" ht="15.75" x14ac:dyDescent="0.25">
      <c r="I68" s="65"/>
    </row>
  </sheetData>
  <autoFilter ref="A2:D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6"/>
  <sheetViews>
    <sheetView zoomScale="85" zoomScaleNormal="85" workbookViewId="0">
      <pane ySplit="2" topLeftCell="A246" activePane="bottomLeft" state="frozen"/>
      <selection pane="bottomLeft" activeCell="B233" sqref="B233:D233"/>
    </sheetView>
  </sheetViews>
  <sheetFormatPr defaultRowHeight="15" x14ac:dyDescent="0.25"/>
  <cols>
    <col min="1" max="1" width="6.7109375" bestFit="1" customWidth="1"/>
    <col min="2" max="2" width="17.28515625" customWidth="1"/>
    <col min="3" max="3" width="11" bestFit="1" customWidth="1"/>
    <col min="4" max="4" width="17.140625" customWidth="1"/>
    <col min="5" max="5" width="21.28515625" customWidth="1"/>
    <col min="6" max="6" width="11.85546875" customWidth="1"/>
    <col min="7" max="7" width="9.5703125" customWidth="1"/>
    <col min="12" max="12" width="12.5703125" customWidth="1"/>
    <col min="13" max="13" width="13.42578125" customWidth="1"/>
    <col min="14" max="14" width="12.140625" customWidth="1"/>
    <col min="15" max="15" width="12.42578125" customWidth="1"/>
  </cols>
  <sheetData>
    <row r="1" spans="1:4" ht="30" customHeight="1" x14ac:dyDescent="0.25">
      <c r="A1" s="1"/>
      <c r="B1" s="1"/>
      <c r="C1" s="1"/>
      <c r="D1" s="1"/>
    </row>
    <row r="2" spans="1:4" x14ac:dyDescent="0.25">
      <c r="A2" s="64" t="s">
        <v>0</v>
      </c>
      <c r="B2" s="64" t="s">
        <v>1</v>
      </c>
      <c r="C2" s="64" t="s">
        <v>2</v>
      </c>
      <c r="D2" s="64" t="s">
        <v>3</v>
      </c>
    </row>
    <row r="3" spans="1:4" x14ac:dyDescent="0.25">
      <c r="A3" s="39">
        <v>1</v>
      </c>
      <c r="B3" s="39" t="s">
        <v>514</v>
      </c>
      <c r="C3" s="39" t="s">
        <v>165</v>
      </c>
      <c r="D3" s="39" t="s">
        <v>229</v>
      </c>
    </row>
    <row r="4" spans="1:4" x14ac:dyDescent="0.25">
      <c r="A4" s="39">
        <v>2</v>
      </c>
      <c r="B4" s="39" t="s">
        <v>515</v>
      </c>
      <c r="C4" s="39" t="s">
        <v>165</v>
      </c>
      <c r="D4" s="39" t="s">
        <v>229</v>
      </c>
    </row>
    <row r="5" spans="1:4" x14ac:dyDescent="0.25">
      <c r="A5" s="39">
        <v>3</v>
      </c>
      <c r="B5" s="39" t="s">
        <v>516</v>
      </c>
      <c r="C5" s="39" t="s">
        <v>165</v>
      </c>
      <c r="D5" s="39" t="s">
        <v>229</v>
      </c>
    </row>
    <row r="6" spans="1:4" x14ac:dyDescent="0.25">
      <c r="A6" s="39">
        <v>4</v>
      </c>
      <c r="B6" s="39" t="s">
        <v>517</v>
      </c>
      <c r="C6" s="39" t="s">
        <v>165</v>
      </c>
      <c r="D6" s="39" t="s">
        <v>229</v>
      </c>
    </row>
    <row r="7" spans="1:4" x14ac:dyDescent="0.25">
      <c r="A7" s="39">
        <v>5</v>
      </c>
      <c r="B7" s="39" t="s">
        <v>518</v>
      </c>
      <c r="C7" s="39" t="s">
        <v>165</v>
      </c>
      <c r="D7" s="39" t="s">
        <v>229</v>
      </c>
    </row>
    <row r="8" spans="1:4" x14ac:dyDescent="0.25">
      <c r="A8" s="39">
        <v>6</v>
      </c>
      <c r="B8" s="39" t="s">
        <v>519</v>
      </c>
      <c r="C8" s="39" t="s">
        <v>165</v>
      </c>
      <c r="D8" s="39" t="s">
        <v>229</v>
      </c>
    </row>
    <row r="9" spans="1:4" x14ac:dyDescent="0.25">
      <c r="A9" s="39">
        <v>7</v>
      </c>
      <c r="B9" s="39" t="s">
        <v>520</v>
      </c>
      <c r="C9" s="39" t="s">
        <v>165</v>
      </c>
      <c r="D9" s="39" t="s">
        <v>229</v>
      </c>
    </row>
    <row r="10" spans="1:4" x14ac:dyDescent="0.25">
      <c r="A10" s="39">
        <v>8</v>
      </c>
      <c r="B10" s="39" t="s">
        <v>521</v>
      </c>
      <c r="C10" s="39" t="s">
        <v>165</v>
      </c>
      <c r="D10" s="39" t="s">
        <v>229</v>
      </c>
    </row>
    <row r="11" spans="1:4" x14ac:dyDescent="0.25">
      <c r="A11" s="39">
        <v>9</v>
      </c>
      <c r="B11" s="39" t="s">
        <v>522</v>
      </c>
      <c r="C11" s="39" t="s">
        <v>165</v>
      </c>
      <c r="D11" s="39" t="s">
        <v>229</v>
      </c>
    </row>
    <row r="12" spans="1:4" x14ac:dyDescent="0.25">
      <c r="A12" s="39">
        <v>10</v>
      </c>
      <c r="B12" s="39" t="s">
        <v>523</v>
      </c>
      <c r="C12" s="39" t="s">
        <v>165</v>
      </c>
      <c r="D12" s="39" t="s">
        <v>229</v>
      </c>
    </row>
    <row r="13" spans="1:4" x14ac:dyDescent="0.25">
      <c r="A13" s="39">
        <v>11</v>
      </c>
      <c r="B13" s="39" t="s">
        <v>524</v>
      </c>
      <c r="C13" s="39" t="s">
        <v>165</v>
      </c>
      <c r="D13" s="39" t="s">
        <v>155</v>
      </c>
    </row>
    <row r="14" spans="1:4" x14ac:dyDescent="0.25">
      <c r="A14" s="39">
        <v>12</v>
      </c>
      <c r="B14" s="39" t="s">
        <v>525</v>
      </c>
      <c r="C14" s="39" t="s">
        <v>165</v>
      </c>
      <c r="D14" s="39" t="s">
        <v>155</v>
      </c>
    </row>
    <row r="15" spans="1:4" x14ac:dyDescent="0.25">
      <c r="A15" s="39">
        <v>13</v>
      </c>
      <c r="B15" s="39" t="s">
        <v>526</v>
      </c>
      <c r="C15" s="39" t="s">
        <v>165</v>
      </c>
      <c r="D15" s="39" t="s">
        <v>155</v>
      </c>
    </row>
    <row r="16" spans="1:4" x14ac:dyDescent="0.25">
      <c r="A16" s="39">
        <v>14</v>
      </c>
      <c r="B16" s="39" t="s">
        <v>527</v>
      </c>
      <c r="C16" s="39" t="s">
        <v>165</v>
      </c>
      <c r="D16" s="39" t="s">
        <v>155</v>
      </c>
    </row>
    <row r="17" spans="1:4" x14ac:dyDescent="0.25">
      <c r="A17" s="39">
        <v>15</v>
      </c>
      <c r="B17" s="39" t="s">
        <v>528</v>
      </c>
      <c r="C17" s="39" t="s">
        <v>165</v>
      </c>
      <c r="D17" s="39" t="s">
        <v>155</v>
      </c>
    </row>
    <row r="18" spans="1:4" x14ac:dyDescent="0.25">
      <c r="A18" s="39">
        <v>16</v>
      </c>
      <c r="B18" s="39" t="s">
        <v>529</v>
      </c>
      <c r="C18" s="39" t="s">
        <v>165</v>
      </c>
      <c r="D18" s="39" t="s">
        <v>229</v>
      </c>
    </row>
    <row r="19" spans="1:4" x14ac:dyDescent="0.25">
      <c r="A19" s="39">
        <v>17</v>
      </c>
      <c r="B19" s="39" t="s">
        <v>530</v>
      </c>
      <c r="C19" s="39" t="s">
        <v>165</v>
      </c>
      <c r="D19" s="39" t="s">
        <v>155</v>
      </c>
    </row>
    <row r="20" spans="1:4" x14ac:dyDescent="0.25">
      <c r="A20" s="39">
        <v>18</v>
      </c>
      <c r="B20" s="39" t="s">
        <v>531</v>
      </c>
      <c r="C20" s="39" t="s">
        <v>165</v>
      </c>
      <c r="D20" s="39" t="s">
        <v>156</v>
      </c>
    </row>
    <row r="21" spans="1:4" x14ac:dyDescent="0.25">
      <c r="A21" s="39">
        <v>19</v>
      </c>
      <c r="B21" s="39" t="s">
        <v>532</v>
      </c>
      <c r="C21" s="39" t="s">
        <v>165</v>
      </c>
      <c r="D21" s="39" t="s">
        <v>156</v>
      </c>
    </row>
    <row r="22" spans="1:4" x14ac:dyDescent="0.25">
      <c r="A22" s="39">
        <v>20</v>
      </c>
      <c r="B22" s="39" t="s">
        <v>533</v>
      </c>
      <c r="C22" s="39" t="s">
        <v>165</v>
      </c>
      <c r="D22" s="39" t="s">
        <v>156</v>
      </c>
    </row>
    <row r="23" spans="1:4" x14ac:dyDescent="0.25">
      <c r="A23" s="39">
        <v>21</v>
      </c>
      <c r="B23" s="39" t="s">
        <v>534</v>
      </c>
      <c r="C23" s="39" t="s">
        <v>165</v>
      </c>
      <c r="D23" s="39" t="s">
        <v>156</v>
      </c>
    </row>
    <row r="24" spans="1:4" x14ac:dyDescent="0.25">
      <c r="A24" s="39">
        <v>22</v>
      </c>
      <c r="B24" s="39" t="s">
        <v>535</v>
      </c>
      <c r="C24" s="39" t="s">
        <v>165</v>
      </c>
      <c r="D24" s="39" t="s">
        <v>156</v>
      </c>
    </row>
    <row r="25" spans="1:4" x14ac:dyDescent="0.25">
      <c r="A25" s="39">
        <v>23</v>
      </c>
      <c r="B25" s="39" t="s">
        <v>536</v>
      </c>
      <c r="C25" s="39" t="s">
        <v>165</v>
      </c>
      <c r="D25" s="39" t="s">
        <v>156</v>
      </c>
    </row>
    <row r="26" spans="1:4" x14ac:dyDescent="0.25">
      <c r="A26" s="39">
        <v>24</v>
      </c>
      <c r="B26" s="39" t="s">
        <v>537</v>
      </c>
      <c r="C26" s="39" t="s">
        <v>165</v>
      </c>
      <c r="D26" s="39" t="s">
        <v>156</v>
      </c>
    </row>
    <row r="27" spans="1:4" x14ac:dyDescent="0.25">
      <c r="A27" s="39">
        <v>25</v>
      </c>
      <c r="B27" s="39" t="s">
        <v>538</v>
      </c>
      <c r="C27" s="39" t="s">
        <v>165</v>
      </c>
      <c r="D27" s="39" t="s">
        <v>155</v>
      </c>
    </row>
    <row r="28" spans="1:4" x14ac:dyDescent="0.25">
      <c r="A28" s="39">
        <v>26</v>
      </c>
      <c r="B28" s="39" t="s">
        <v>539</v>
      </c>
      <c r="C28" s="39" t="s">
        <v>165</v>
      </c>
      <c r="D28" s="39" t="s">
        <v>155</v>
      </c>
    </row>
    <row r="29" spans="1:4" x14ac:dyDescent="0.25">
      <c r="A29" s="39">
        <v>27</v>
      </c>
      <c r="B29" s="39" t="s">
        <v>540</v>
      </c>
      <c r="C29" s="39" t="s">
        <v>165</v>
      </c>
      <c r="D29" s="39" t="s">
        <v>155</v>
      </c>
    </row>
    <row r="30" spans="1:4" x14ac:dyDescent="0.25">
      <c r="A30" s="39">
        <v>28</v>
      </c>
      <c r="B30" s="39" t="s">
        <v>541</v>
      </c>
      <c r="C30" s="39" t="s">
        <v>165</v>
      </c>
      <c r="D30" s="39" t="s">
        <v>155</v>
      </c>
    </row>
    <row r="31" spans="1:4" x14ac:dyDescent="0.25">
      <c r="A31" s="39">
        <v>29</v>
      </c>
      <c r="B31" s="39" t="s">
        <v>542</v>
      </c>
      <c r="C31" s="39" t="s">
        <v>165</v>
      </c>
      <c r="D31" s="39" t="s">
        <v>155</v>
      </c>
    </row>
    <row r="32" spans="1:4" x14ac:dyDescent="0.25">
      <c r="A32" s="39">
        <v>30</v>
      </c>
      <c r="B32" s="39" t="s">
        <v>543</v>
      </c>
      <c r="C32" s="39" t="s">
        <v>165</v>
      </c>
      <c r="D32" s="39" t="s">
        <v>155</v>
      </c>
    </row>
    <row r="33" spans="1:4" x14ac:dyDescent="0.25">
      <c r="A33" s="39">
        <v>31</v>
      </c>
      <c r="B33" s="39" t="s">
        <v>544</v>
      </c>
      <c r="C33" s="39" t="s">
        <v>165</v>
      </c>
      <c r="D33" s="39" t="s">
        <v>156</v>
      </c>
    </row>
    <row r="34" spans="1:4" x14ac:dyDescent="0.25">
      <c r="A34" s="39">
        <v>32</v>
      </c>
      <c r="B34" s="39" t="s">
        <v>545</v>
      </c>
      <c r="C34" s="39" t="s">
        <v>165</v>
      </c>
      <c r="D34" s="39" t="s">
        <v>156</v>
      </c>
    </row>
    <row r="35" spans="1:4" x14ac:dyDescent="0.25">
      <c r="A35" s="39">
        <v>33</v>
      </c>
      <c r="B35" s="39" t="s">
        <v>546</v>
      </c>
      <c r="C35" s="39" t="s">
        <v>165</v>
      </c>
      <c r="D35" s="39" t="s">
        <v>156</v>
      </c>
    </row>
    <row r="36" spans="1:4" x14ac:dyDescent="0.25">
      <c r="A36" s="39">
        <v>34</v>
      </c>
      <c r="B36" s="39" t="s">
        <v>547</v>
      </c>
      <c r="C36" s="39" t="s">
        <v>165</v>
      </c>
      <c r="D36" s="39" t="s">
        <v>156</v>
      </c>
    </row>
    <row r="37" spans="1:4" x14ac:dyDescent="0.25">
      <c r="A37" s="39">
        <v>35</v>
      </c>
      <c r="B37" s="39" t="s">
        <v>548</v>
      </c>
      <c r="C37" s="39" t="s">
        <v>165</v>
      </c>
      <c r="D37" s="39" t="s">
        <v>155</v>
      </c>
    </row>
    <row r="38" spans="1:4" x14ac:dyDescent="0.25">
      <c r="A38" s="39">
        <v>36</v>
      </c>
      <c r="B38" s="39" t="s">
        <v>549</v>
      </c>
      <c r="C38" s="39" t="s">
        <v>165</v>
      </c>
      <c r="D38" s="39" t="s">
        <v>155</v>
      </c>
    </row>
    <row r="39" spans="1:4" x14ac:dyDescent="0.25">
      <c r="A39" s="39">
        <v>37</v>
      </c>
      <c r="B39" s="39" t="s">
        <v>550</v>
      </c>
      <c r="C39" s="39" t="s">
        <v>165</v>
      </c>
      <c r="D39" s="39" t="s">
        <v>156</v>
      </c>
    </row>
    <row r="40" spans="1:4" x14ac:dyDescent="0.25">
      <c r="A40" s="39">
        <v>38</v>
      </c>
      <c r="B40" s="39" t="s">
        <v>551</v>
      </c>
      <c r="C40" s="39" t="s">
        <v>165</v>
      </c>
      <c r="D40" s="39" t="s">
        <v>156</v>
      </c>
    </row>
    <row r="41" spans="1:4" x14ac:dyDescent="0.25">
      <c r="A41" s="39">
        <v>39</v>
      </c>
      <c r="B41" s="39" t="s">
        <v>552</v>
      </c>
      <c r="C41" s="39" t="s">
        <v>165</v>
      </c>
      <c r="D41" s="39" t="s">
        <v>156</v>
      </c>
    </row>
    <row r="42" spans="1:4" x14ac:dyDescent="0.25">
      <c r="A42" s="39">
        <v>40</v>
      </c>
      <c r="B42" s="39" t="s">
        <v>553</v>
      </c>
      <c r="C42" s="39" t="s">
        <v>165</v>
      </c>
      <c r="D42" s="39" t="s">
        <v>156</v>
      </c>
    </row>
    <row r="43" spans="1:4" x14ac:dyDescent="0.25">
      <c r="A43" s="39">
        <v>41</v>
      </c>
      <c r="B43" s="39" t="s">
        <v>554</v>
      </c>
      <c r="C43" s="39" t="s">
        <v>165</v>
      </c>
      <c r="D43" s="39" t="s">
        <v>156</v>
      </c>
    </row>
    <row r="44" spans="1:4" x14ac:dyDescent="0.25">
      <c r="A44" s="39">
        <v>42</v>
      </c>
      <c r="B44" s="39" t="s">
        <v>555</v>
      </c>
      <c r="C44" s="39" t="s">
        <v>165</v>
      </c>
      <c r="D44" s="39" t="s">
        <v>156</v>
      </c>
    </row>
    <row r="45" spans="1:4" x14ac:dyDescent="0.25">
      <c r="A45" s="39">
        <v>43</v>
      </c>
      <c r="B45" s="39" t="s">
        <v>556</v>
      </c>
      <c r="C45" s="39" t="s">
        <v>165</v>
      </c>
      <c r="D45" s="39" t="s">
        <v>156</v>
      </c>
    </row>
    <row r="46" spans="1:4" x14ac:dyDescent="0.25">
      <c r="A46" s="39">
        <v>44</v>
      </c>
      <c r="B46" s="39" t="s">
        <v>557</v>
      </c>
      <c r="C46" s="39" t="s">
        <v>165</v>
      </c>
      <c r="D46" s="39" t="s">
        <v>156</v>
      </c>
    </row>
    <row r="47" spans="1:4" x14ac:dyDescent="0.25">
      <c r="A47" s="39">
        <v>45</v>
      </c>
      <c r="B47" s="39" t="s">
        <v>558</v>
      </c>
      <c r="C47" s="39" t="s">
        <v>165</v>
      </c>
      <c r="D47" s="39" t="s">
        <v>156</v>
      </c>
    </row>
    <row r="48" spans="1:4" x14ac:dyDescent="0.25">
      <c r="A48" s="39">
        <v>46</v>
      </c>
      <c r="B48" s="39" t="s">
        <v>559</v>
      </c>
      <c r="C48" s="39" t="s">
        <v>165</v>
      </c>
      <c r="D48" s="39" t="s">
        <v>155</v>
      </c>
    </row>
    <row r="49" spans="1:4" x14ac:dyDescent="0.25">
      <c r="A49" s="39">
        <v>47</v>
      </c>
      <c r="B49" s="39" t="s">
        <v>560</v>
      </c>
      <c r="C49" s="39" t="s">
        <v>165</v>
      </c>
      <c r="D49" s="39" t="s">
        <v>155</v>
      </c>
    </row>
    <row r="50" spans="1:4" x14ac:dyDescent="0.25">
      <c r="A50" s="39">
        <v>48</v>
      </c>
      <c r="B50" s="39" t="s">
        <v>561</v>
      </c>
      <c r="C50" s="39" t="s">
        <v>165</v>
      </c>
      <c r="D50" s="39" t="s">
        <v>155</v>
      </c>
    </row>
    <row r="51" spans="1:4" x14ac:dyDescent="0.25">
      <c r="A51" s="39">
        <v>49</v>
      </c>
      <c r="B51" s="39" t="s">
        <v>562</v>
      </c>
      <c r="C51" s="39" t="s">
        <v>165</v>
      </c>
      <c r="D51" s="39" t="s">
        <v>155</v>
      </c>
    </row>
    <row r="52" spans="1:4" x14ac:dyDescent="0.25">
      <c r="A52" s="39">
        <v>50</v>
      </c>
      <c r="B52" s="39" t="s">
        <v>563</v>
      </c>
      <c r="C52" s="39" t="s">
        <v>165</v>
      </c>
      <c r="D52" s="39" t="s">
        <v>155</v>
      </c>
    </row>
    <row r="53" spans="1:4" x14ac:dyDescent="0.25">
      <c r="A53" s="39">
        <v>51</v>
      </c>
      <c r="B53" s="39" t="s">
        <v>564</v>
      </c>
      <c r="C53" s="39" t="s">
        <v>165</v>
      </c>
      <c r="D53" s="39" t="s">
        <v>155</v>
      </c>
    </row>
    <row r="54" spans="1:4" x14ac:dyDescent="0.25">
      <c r="A54" s="39">
        <v>52</v>
      </c>
      <c r="B54" s="39" t="s">
        <v>565</v>
      </c>
      <c r="C54" s="39" t="s">
        <v>165</v>
      </c>
      <c r="D54" s="39" t="s">
        <v>155</v>
      </c>
    </row>
    <row r="55" spans="1:4" x14ac:dyDescent="0.25">
      <c r="A55" s="39">
        <v>53</v>
      </c>
      <c r="B55" s="39" t="s">
        <v>566</v>
      </c>
      <c r="C55" s="39" t="s">
        <v>165</v>
      </c>
      <c r="D55" s="39" t="s">
        <v>156</v>
      </c>
    </row>
    <row r="56" spans="1:4" x14ac:dyDescent="0.25">
      <c r="A56" s="39">
        <v>54</v>
      </c>
      <c r="B56" s="39" t="s">
        <v>567</v>
      </c>
      <c r="C56" s="39" t="s">
        <v>165</v>
      </c>
      <c r="D56" s="39" t="s">
        <v>155</v>
      </c>
    </row>
    <row r="57" spans="1:4" x14ac:dyDescent="0.25">
      <c r="A57" s="39">
        <v>55</v>
      </c>
      <c r="B57" s="39" t="s">
        <v>568</v>
      </c>
      <c r="C57" s="39" t="s">
        <v>165</v>
      </c>
      <c r="D57" s="39" t="s">
        <v>156</v>
      </c>
    </row>
    <row r="58" spans="1:4" x14ac:dyDescent="0.25">
      <c r="A58" s="39">
        <v>56</v>
      </c>
      <c r="B58" s="39" t="s">
        <v>569</v>
      </c>
      <c r="C58" s="39" t="s">
        <v>165</v>
      </c>
      <c r="D58" s="39" t="s">
        <v>155</v>
      </c>
    </row>
    <row r="59" spans="1:4" x14ac:dyDescent="0.25">
      <c r="A59" s="39">
        <v>57</v>
      </c>
      <c r="B59" s="39" t="s">
        <v>570</v>
      </c>
      <c r="C59" s="39" t="s">
        <v>165</v>
      </c>
      <c r="D59" s="39" t="s">
        <v>155</v>
      </c>
    </row>
    <row r="60" spans="1:4" x14ac:dyDescent="0.25">
      <c r="A60" s="39">
        <v>58</v>
      </c>
      <c r="B60" s="39" t="s">
        <v>571</v>
      </c>
      <c r="C60" s="39" t="s">
        <v>165</v>
      </c>
      <c r="D60" s="39" t="s">
        <v>156</v>
      </c>
    </row>
    <row r="61" spans="1:4" x14ac:dyDescent="0.25">
      <c r="A61" s="39">
        <v>59</v>
      </c>
      <c r="B61" s="39" t="s">
        <v>572</v>
      </c>
      <c r="C61" s="39" t="s">
        <v>165</v>
      </c>
      <c r="D61" s="39" t="s">
        <v>156</v>
      </c>
    </row>
    <row r="62" spans="1:4" x14ac:dyDescent="0.25">
      <c r="A62" s="39">
        <v>60</v>
      </c>
      <c r="B62" s="39" t="s">
        <v>573</v>
      </c>
      <c r="C62" s="39" t="s">
        <v>165</v>
      </c>
      <c r="D62" s="39" t="s">
        <v>229</v>
      </c>
    </row>
    <row r="63" spans="1:4" x14ac:dyDescent="0.25">
      <c r="A63" s="39">
        <v>61</v>
      </c>
      <c r="B63" s="39" t="s">
        <v>574</v>
      </c>
      <c r="C63" s="39" t="s">
        <v>165</v>
      </c>
      <c r="D63" s="39" t="s">
        <v>172</v>
      </c>
    </row>
    <row r="64" spans="1:4" x14ac:dyDescent="0.25">
      <c r="A64" s="39">
        <v>62</v>
      </c>
      <c r="B64" s="39" t="s">
        <v>575</v>
      </c>
      <c r="C64" s="39" t="s">
        <v>165</v>
      </c>
      <c r="D64" s="39" t="s">
        <v>155</v>
      </c>
    </row>
    <row r="65" spans="1:4" x14ac:dyDescent="0.25">
      <c r="A65" s="39">
        <v>63</v>
      </c>
      <c r="B65" s="39" t="s">
        <v>576</v>
      </c>
      <c r="C65" s="39" t="s">
        <v>165</v>
      </c>
      <c r="D65" s="39" t="s">
        <v>155</v>
      </c>
    </row>
    <row r="66" spans="1:4" x14ac:dyDescent="0.25">
      <c r="A66" s="39">
        <v>64</v>
      </c>
      <c r="B66" s="39" t="s">
        <v>577</v>
      </c>
      <c r="C66" s="39" t="s">
        <v>165</v>
      </c>
      <c r="D66" s="39" t="s">
        <v>155</v>
      </c>
    </row>
    <row r="67" spans="1:4" x14ac:dyDescent="0.25">
      <c r="A67" s="39">
        <v>65</v>
      </c>
      <c r="B67" s="39" t="s">
        <v>578</v>
      </c>
      <c r="C67" s="39" t="s">
        <v>165</v>
      </c>
      <c r="D67" s="39" t="s">
        <v>155</v>
      </c>
    </row>
    <row r="68" spans="1:4" x14ac:dyDescent="0.25">
      <c r="A68" s="39">
        <v>66</v>
      </c>
      <c r="B68" s="39" t="s">
        <v>579</v>
      </c>
      <c r="C68" s="39" t="s">
        <v>165</v>
      </c>
      <c r="D68" s="39" t="s">
        <v>155</v>
      </c>
    </row>
    <row r="69" spans="1:4" x14ac:dyDescent="0.25">
      <c r="A69" s="39">
        <v>67</v>
      </c>
      <c r="B69" s="39" t="s">
        <v>580</v>
      </c>
      <c r="C69" s="39" t="s">
        <v>165</v>
      </c>
      <c r="D69" s="39" t="s">
        <v>155</v>
      </c>
    </row>
    <row r="70" spans="1:4" x14ac:dyDescent="0.25">
      <c r="A70" s="39">
        <v>68</v>
      </c>
      <c r="B70" s="39" t="s">
        <v>581</v>
      </c>
      <c r="C70" s="39" t="s">
        <v>165</v>
      </c>
      <c r="D70" s="39" t="s">
        <v>156</v>
      </c>
    </row>
    <row r="71" spans="1:4" x14ac:dyDescent="0.25">
      <c r="A71" s="39">
        <v>69</v>
      </c>
      <c r="B71" s="39" t="s">
        <v>582</v>
      </c>
      <c r="C71" s="39" t="s">
        <v>165</v>
      </c>
      <c r="D71" s="39" t="s">
        <v>156</v>
      </c>
    </row>
    <row r="72" spans="1:4" x14ac:dyDescent="0.25">
      <c r="A72" s="39">
        <v>70</v>
      </c>
      <c r="B72" s="39" t="s">
        <v>583</v>
      </c>
      <c r="C72" s="39" t="s">
        <v>165</v>
      </c>
      <c r="D72" s="39" t="s">
        <v>156</v>
      </c>
    </row>
    <row r="73" spans="1:4" x14ac:dyDescent="0.25">
      <c r="A73" s="39">
        <v>71</v>
      </c>
      <c r="B73" s="39" t="s">
        <v>584</v>
      </c>
      <c r="C73" s="39" t="s">
        <v>165</v>
      </c>
      <c r="D73" s="39" t="s">
        <v>156</v>
      </c>
    </row>
    <row r="74" spans="1:4" x14ac:dyDescent="0.25">
      <c r="A74" s="39">
        <v>72</v>
      </c>
      <c r="B74" s="39" t="s">
        <v>585</v>
      </c>
      <c r="C74" s="39" t="s">
        <v>165</v>
      </c>
      <c r="D74" s="39" t="s">
        <v>156</v>
      </c>
    </row>
    <row r="75" spans="1:4" x14ac:dyDescent="0.25">
      <c r="A75" s="39">
        <v>73</v>
      </c>
      <c r="B75" s="39" t="s">
        <v>586</v>
      </c>
      <c r="C75" s="39" t="s">
        <v>165</v>
      </c>
      <c r="D75" s="39" t="s">
        <v>156</v>
      </c>
    </row>
    <row r="76" spans="1:4" x14ac:dyDescent="0.25">
      <c r="A76" s="39">
        <v>74</v>
      </c>
      <c r="B76" s="39" t="s">
        <v>587</v>
      </c>
      <c r="C76" s="39" t="s">
        <v>165</v>
      </c>
      <c r="D76" s="39" t="s">
        <v>156</v>
      </c>
    </row>
    <row r="77" spans="1:4" x14ac:dyDescent="0.25">
      <c r="A77" s="39">
        <v>75</v>
      </c>
      <c r="B77" s="39" t="s">
        <v>588</v>
      </c>
      <c r="C77" s="39" t="s">
        <v>165</v>
      </c>
      <c r="D77" s="39" t="s">
        <v>155</v>
      </c>
    </row>
    <row r="78" spans="1:4" x14ac:dyDescent="0.25">
      <c r="A78" s="39">
        <v>76</v>
      </c>
      <c r="B78" s="39" t="s">
        <v>589</v>
      </c>
      <c r="C78" s="39" t="s">
        <v>165</v>
      </c>
      <c r="D78" s="39" t="s">
        <v>156</v>
      </c>
    </row>
    <row r="79" spans="1:4" x14ac:dyDescent="0.25">
      <c r="A79" s="39">
        <v>77</v>
      </c>
      <c r="B79" s="39" t="s">
        <v>590</v>
      </c>
      <c r="C79" s="39" t="s">
        <v>165</v>
      </c>
      <c r="D79" s="39" t="s">
        <v>156</v>
      </c>
    </row>
    <row r="80" spans="1:4" x14ac:dyDescent="0.25">
      <c r="A80" s="39">
        <v>78</v>
      </c>
      <c r="B80" s="39" t="s">
        <v>591</v>
      </c>
      <c r="C80" s="39" t="s">
        <v>165</v>
      </c>
      <c r="D80" s="39" t="s">
        <v>156</v>
      </c>
    </row>
    <row r="81" spans="1:4" x14ac:dyDescent="0.25">
      <c r="A81" s="39">
        <v>79</v>
      </c>
      <c r="B81" s="39" t="s">
        <v>592</v>
      </c>
      <c r="C81" s="39" t="s">
        <v>165</v>
      </c>
      <c r="D81" s="39" t="s">
        <v>229</v>
      </c>
    </row>
    <row r="82" spans="1:4" x14ac:dyDescent="0.25">
      <c r="A82" s="39">
        <v>80</v>
      </c>
      <c r="B82" s="39" t="s">
        <v>593</v>
      </c>
      <c r="C82" s="39" t="s">
        <v>165</v>
      </c>
      <c r="D82" s="39" t="s">
        <v>156</v>
      </c>
    </row>
    <row r="83" spans="1:4" x14ac:dyDescent="0.25">
      <c r="A83" s="39">
        <v>81</v>
      </c>
      <c r="B83" s="39" t="s">
        <v>594</v>
      </c>
      <c r="C83" s="39" t="s">
        <v>165</v>
      </c>
      <c r="D83" s="39" t="s">
        <v>156</v>
      </c>
    </row>
    <row r="84" spans="1:4" x14ac:dyDescent="0.25">
      <c r="A84" s="39">
        <v>82</v>
      </c>
      <c r="B84" s="39" t="s">
        <v>595</v>
      </c>
      <c r="C84" s="39" t="s">
        <v>165</v>
      </c>
      <c r="D84" s="39" t="s">
        <v>156</v>
      </c>
    </row>
    <row r="85" spans="1:4" x14ac:dyDescent="0.25">
      <c r="A85" s="39">
        <v>83</v>
      </c>
      <c r="B85" s="39" t="s">
        <v>596</v>
      </c>
      <c r="C85" s="39" t="s">
        <v>165</v>
      </c>
      <c r="D85" s="39" t="s">
        <v>156</v>
      </c>
    </row>
    <row r="86" spans="1:4" x14ac:dyDescent="0.25">
      <c r="A86" s="39">
        <v>84</v>
      </c>
      <c r="B86" s="39" t="s">
        <v>597</v>
      </c>
      <c r="C86" s="39" t="s">
        <v>165</v>
      </c>
      <c r="D86" s="39" t="s">
        <v>598</v>
      </c>
    </row>
    <row r="87" spans="1:4" x14ac:dyDescent="0.25">
      <c r="A87" s="39">
        <v>85</v>
      </c>
      <c r="B87" s="39" t="s">
        <v>599</v>
      </c>
      <c r="C87" s="39" t="s">
        <v>165</v>
      </c>
      <c r="D87" s="39" t="s">
        <v>156</v>
      </c>
    </row>
    <row r="88" spans="1:4" x14ac:dyDescent="0.25">
      <c r="A88" s="39">
        <v>86</v>
      </c>
      <c r="B88" s="39" t="s">
        <v>600</v>
      </c>
      <c r="C88" s="39" t="s">
        <v>165</v>
      </c>
      <c r="D88" s="39" t="s">
        <v>156</v>
      </c>
    </row>
    <row r="89" spans="1:4" x14ac:dyDescent="0.25">
      <c r="A89" s="39">
        <v>87</v>
      </c>
      <c r="B89" s="39" t="s">
        <v>601</v>
      </c>
      <c r="C89" s="39" t="s">
        <v>165</v>
      </c>
      <c r="D89" s="39" t="s">
        <v>229</v>
      </c>
    </row>
    <row r="90" spans="1:4" x14ac:dyDescent="0.25">
      <c r="A90" s="39">
        <v>88</v>
      </c>
      <c r="B90" s="39" t="s">
        <v>602</v>
      </c>
      <c r="C90" s="39" t="s">
        <v>165</v>
      </c>
      <c r="D90" s="39" t="s">
        <v>156</v>
      </c>
    </row>
    <row r="91" spans="1:4" x14ac:dyDescent="0.25">
      <c r="A91" s="39">
        <v>89</v>
      </c>
      <c r="B91" s="39" t="s">
        <v>603</v>
      </c>
      <c r="C91" s="39" t="s">
        <v>165</v>
      </c>
      <c r="D91" s="39" t="s">
        <v>156</v>
      </c>
    </row>
    <row r="92" spans="1:4" x14ac:dyDescent="0.25">
      <c r="A92" s="39">
        <v>90</v>
      </c>
      <c r="B92" s="39" t="s">
        <v>604</v>
      </c>
      <c r="C92" s="39" t="s">
        <v>165</v>
      </c>
      <c r="D92" s="39" t="s">
        <v>156</v>
      </c>
    </row>
    <row r="93" spans="1:4" x14ac:dyDescent="0.25">
      <c r="A93" s="39">
        <v>91</v>
      </c>
      <c r="B93" s="39" t="s">
        <v>605</v>
      </c>
      <c r="C93" s="39" t="s">
        <v>165</v>
      </c>
      <c r="D93" s="39" t="s">
        <v>156</v>
      </c>
    </row>
    <row r="94" spans="1:4" x14ac:dyDescent="0.25">
      <c r="A94" s="39">
        <v>92</v>
      </c>
      <c r="B94" s="39" t="s">
        <v>606</v>
      </c>
      <c r="C94" s="39" t="s">
        <v>165</v>
      </c>
      <c r="D94" s="39" t="s">
        <v>156</v>
      </c>
    </row>
    <row r="95" spans="1:4" x14ac:dyDescent="0.25">
      <c r="A95" s="39">
        <v>93</v>
      </c>
      <c r="B95" s="39" t="s">
        <v>607</v>
      </c>
      <c r="C95" s="39" t="s">
        <v>165</v>
      </c>
      <c r="D95" s="39" t="s">
        <v>229</v>
      </c>
    </row>
    <row r="96" spans="1:4" x14ac:dyDescent="0.25">
      <c r="A96" s="39">
        <v>94</v>
      </c>
      <c r="B96" s="39" t="s">
        <v>608</v>
      </c>
      <c r="C96" s="39" t="s">
        <v>165</v>
      </c>
      <c r="D96" s="39" t="s">
        <v>155</v>
      </c>
    </row>
    <row r="97" spans="1:4" x14ac:dyDescent="0.25">
      <c r="A97" s="39">
        <v>95</v>
      </c>
      <c r="B97" s="39" t="s">
        <v>609</v>
      </c>
      <c r="C97" s="39" t="s">
        <v>165</v>
      </c>
      <c r="D97" s="39" t="s">
        <v>155</v>
      </c>
    </row>
    <row r="98" spans="1:4" x14ac:dyDescent="0.25">
      <c r="A98" s="39">
        <v>96</v>
      </c>
      <c r="B98" s="39" t="s">
        <v>610</v>
      </c>
      <c r="C98" s="39" t="s">
        <v>165</v>
      </c>
      <c r="D98" s="39" t="s">
        <v>229</v>
      </c>
    </row>
    <row r="99" spans="1:4" x14ac:dyDescent="0.25">
      <c r="A99" s="39">
        <v>97</v>
      </c>
      <c r="B99" s="39" t="s">
        <v>611</v>
      </c>
      <c r="C99" s="39" t="s">
        <v>165</v>
      </c>
      <c r="D99" s="39" t="s">
        <v>229</v>
      </c>
    </row>
    <row r="100" spans="1:4" x14ac:dyDescent="0.25">
      <c r="A100" s="39">
        <v>98</v>
      </c>
      <c r="B100" s="39" t="s">
        <v>612</v>
      </c>
      <c r="C100" s="39" t="s">
        <v>165</v>
      </c>
      <c r="D100" s="39" t="s">
        <v>172</v>
      </c>
    </row>
    <row r="101" spans="1:4" x14ac:dyDescent="0.25">
      <c r="A101" s="39">
        <v>99</v>
      </c>
      <c r="B101" s="39" t="s">
        <v>613</v>
      </c>
      <c r="C101" s="39" t="s">
        <v>165</v>
      </c>
      <c r="D101" s="39" t="s">
        <v>155</v>
      </c>
    </row>
    <row r="102" spans="1:4" x14ac:dyDescent="0.25">
      <c r="A102" s="39">
        <v>100</v>
      </c>
      <c r="B102" s="39" t="s">
        <v>614</v>
      </c>
      <c r="C102" s="39" t="s">
        <v>165</v>
      </c>
      <c r="D102" s="39" t="s">
        <v>156</v>
      </c>
    </row>
    <row r="103" spans="1:4" x14ac:dyDescent="0.25">
      <c r="A103" s="39">
        <v>101</v>
      </c>
      <c r="B103" s="39" t="s">
        <v>615</v>
      </c>
      <c r="C103" s="39" t="s">
        <v>165</v>
      </c>
      <c r="D103" s="39" t="s">
        <v>156</v>
      </c>
    </row>
    <row r="104" spans="1:4" x14ac:dyDescent="0.25">
      <c r="A104" s="39">
        <v>102</v>
      </c>
      <c r="B104" s="39" t="s">
        <v>616</v>
      </c>
      <c r="C104" s="39" t="s">
        <v>165</v>
      </c>
      <c r="D104" s="39" t="s">
        <v>156</v>
      </c>
    </row>
    <row r="105" spans="1:4" x14ac:dyDescent="0.25">
      <c r="A105" s="39">
        <v>103</v>
      </c>
      <c r="B105" s="39" t="s">
        <v>617</v>
      </c>
      <c r="C105" s="39" t="s">
        <v>165</v>
      </c>
      <c r="D105" s="39" t="s">
        <v>155</v>
      </c>
    </row>
    <row r="106" spans="1:4" x14ac:dyDescent="0.25">
      <c r="A106" s="39">
        <v>104</v>
      </c>
      <c r="B106" s="39" t="s">
        <v>618</v>
      </c>
      <c r="C106" s="39" t="s">
        <v>165</v>
      </c>
      <c r="D106" s="39" t="s">
        <v>156</v>
      </c>
    </row>
    <row r="107" spans="1:4" x14ac:dyDescent="0.25">
      <c r="A107" s="39">
        <v>105</v>
      </c>
      <c r="B107" s="39" t="s">
        <v>619</v>
      </c>
      <c r="C107" s="39" t="s">
        <v>165</v>
      </c>
      <c r="D107" s="39" t="s">
        <v>156</v>
      </c>
    </row>
    <row r="108" spans="1:4" x14ac:dyDescent="0.25">
      <c r="A108" s="39">
        <v>106</v>
      </c>
      <c r="B108" s="39" t="s">
        <v>620</v>
      </c>
      <c r="C108" s="39" t="s">
        <v>165</v>
      </c>
      <c r="D108" s="39" t="s">
        <v>229</v>
      </c>
    </row>
    <row r="109" spans="1:4" x14ac:dyDescent="0.25">
      <c r="A109" s="39">
        <v>107</v>
      </c>
      <c r="B109" s="39" t="s">
        <v>621</v>
      </c>
      <c r="C109" s="39" t="s">
        <v>165</v>
      </c>
      <c r="D109" s="39" t="s">
        <v>229</v>
      </c>
    </row>
    <row r="110" spans="1:4" x14ac:dyDescent="0.25">
      <c r="A110" s="39">
        <v>108</v>
      </c>
      <c r="B110" s="39" t="s">
        <v>622</v>
      </c>
      <c r="C110" s="39" t="s">
        <v>165</v>
      </c>
      <c r="D110" s="39" t="s">
        <v>156</v>
      </c>
    </row>
    <row r="111" spans="1:4" x14ac:dyDescent="0.25">
      <c r="A111" s="39">
        <v>109</v>
      </c>
      <c r="B111" s="39" t="s">
        <v>623</v>
      </c>
      <c r="C111" s="39" t="s">
        <v>165</v>
      </c>
      <c r="D111" s="39" t="s">
        <v>156</v>
      </c>
    </row>
    <row r="112" spans="1:4" x14ac:dyDescent="0.25">
      <c r="A112" s="39">
        <v>110</v>
      </c>
      <c r="B112" s="39" t="s">
        <v>624</v>
      </c>
      <c r="C112" s="39" t="s">
        <v>165</v>
      </c>
      <c r="D112" s="39" t="s">
        <v>156</v>
      </c>
    </row>
    <row r="113" spans="1:4" x14ac:dyDescent="0.25">
      <c r="A113" s="39">
        <v>111</v>
      </c>
      <c r="B113" s="39" t="s">
        <v>625</v>
      </c>
      <c r="C113" s="39" t="s">
        <v>165</v>
      </c>
      <c r="D113" s="39" t="s">
        <v>598</v>
      </c>
    </row>
    <row r="114" spans="1:4" x14ac:dyDescent="0.25">
      <c r="A114" s="39">
        <v>112</v>
      </c>
      <c r="B114" s="39" t="s">
        <v>626</v>
      </c>
      <c r="C114" s="39" t="s">
        <v>165</v>
      </c>
      <c r="D114" s="39" t="s">
        <v>156</v>
      </c>
    </row>
    <row r="115" spans="1:4" x14ac:dyDescent="0.25">
      <c r="A115" s="39">
        <v>113</v>
      </c>
      <c r="B115" s="39" t="s">
        <v>627</v>
      </c>
      <c r="C115" s="39" t="s">
        <v>165</v>
      </c>
      <c r="D115" s="39" t="s">
        <v>156</v>
      </c>
    </row>
    <row r="116" spans="1:4" x14ac:dyDescent="0.25">
      <c r="A116" s="39">
        <v>114</v>
      </c>
      <c r="B116" s="39" t="s">
        <v>628</v>
      </c>
      <c r="C116" s="39" t="s">
        <v>165</v>
      </c>
      <c r="D116" s="39" t="s">
        <v>156</v>
      </c>
    </row>
    <row r="117" spans="1:4" x14ac:dyDescent="0.25">
      <c r="A117" s="39">
        <v>115</v>
      </c>
      <c r="B117" s="39" t="s">
        <v>629</v>
      </c>
      <c r="C117" s="39" t="s">
        <v>165</v>
      </c>
      <c r="D117" s="39" t="s">
        <v>156</v>
      </c>
    </row>
    <row r="118" spans="1:4" x14ac:dyDescent="0.25">
      <c r="A118" s="39">
        <v>116</v>
      </c>
      <c r="B118" s="39" t="s">
        <v>630</v>
      </c>
      <c r="C118" s="39" t="s">
        <v>165</v>
      </c>
      <c r="D118" s="39" t="s">
        <v>156</v>
      </c>
    </row>
    <row r="119" spans="1:4" x14ac:dyDescent="0.25">
      <c r="A119" s="39">
        <v>117</v>
      </c>
      <c r="B119" s="39" t="s">
        <v>631</v>
      </c>
      <c r="C119" s="39" t="s">
        <v>165</v>
      </c>
      <c r="D119" s="39" t="s">
        <v>156</v>
      </c>
    </row>
    <row r="120" spans="1:4" x14ac:dyDescent="0.25">
      <c r="A120" s="39">
        <v>118</v>
      </c>
      <c r="B120" s="39" t="s">
        <v>632</v>
      </c>
      <c r="C120" s="39" t="s">
        <v>165</v>
      </c>
      <c r="D120" s="39" t="s">
        <v>156</v>
      </c>
    </row>
    <row r="121" spans="1:4" x14ac:dyDescent="0.25">
      <c r="A121" s="39">
        <v>119</v>
      </c>
      <c r="B121" s="39" t="s">
        <v>633</v>
      </c>
      <c r="C121" s="39" t="s">
        <v>165</v>
      </c>
      <c r="D121" s="39" t="s">
        <v>156</v>
      </c>
    </row>
    <row r="122" spans="1:4" x14ac:dyDescent="0.25">
      <c r="A122" s="39">
        <v>120</v>
      </c>
      <c r="B122" s="39" t="s">
        <v>634</v>
      </c>
      <c r="C122" s="39" t="s">
        <v>165</v>
      </c>
      <c r="D122" s="39" t="s">
        <v>156</v>
      </c>
    </row>
    <row r="123" spans="1:4" x14ac:dyDescent="0.25">
      <c r="A123" s="39">
        <v>121</v>
      </c>
      <c r="B123" s="39" t="s">
        <v>635</v>
      </c>
      <c r="C123" s="39" t="s">
        <v>165</v>
      </c>
      <c r="D123" s="39" t="s">
        <v>156</v>
      </c>
    </row>
    <row r="124" spans="1:4" x14ac:dyDescent="0.25">
      <c r="A124" s="39">
        <v>122</v>
      </c>
      <c r="B124" s="44" t="s">
        <v>636</v>
      </c>
      <c r="C124" s="39" t="s">
        <v>165</v>
      </c>
      <c r="D124" s="39" t="s">
        <v>229</v>
      </c>
    </row>
    <row r="125" spans="1:4" x14ac:dyDescent="0.25">
      <c r="A125" s="39">
        <v>123</v>
      </c>
      <c r="B125" s="44" t="s">
        <v>637</v>
      </c>
      <c r="C125" s="39" t="s">
        <v>165</v>
      </c>
      <c r="D125" s="39" t="s">
        <v>156</v>
      </c>
    </row>
    <row r="126" spans="1:4" x14ac:dyDescent="0.25">
      <c r="A126" s="39">
        <v>124</v>
      </c>
      <c r="B126" s="44" t="s">
        <v>638</v>
      </c>
      <c r="C126" s="39" t="s">
        <v>165</v>
      </c>
      <c r="D126" s="39" t="s">
        <v>229</v>
      </c>
    </row>
    <row r="127" spans="1:4" x14ac:dyDescent="0.25">
      <c r="A127" s="39">
        <v>125</v>
      </c>
      <c r="B127" s="44" t="s">
        <v>639</v>
      </c>
      <c r="C127" s="39" t="s">
        <v>165</v>
      </c>
      <c r="D127" s="39" t="s">
        <v>229</v>
      </c>
    </row>
    <row r="128" spans="1:4" x14ac:dyDescent="0.25">
      <c r="A128" s="39">
        <v>126</v>
      </c>
      <c r="B128" s="44" t="s">
        <v>640</v>
      </c>
      <c r="C128" s="39" t="s">
        <v>165</v>
      </c>
      <c r="D128" s="39" t="s">
        <v>155</v>
      </c>
    </row>
    <row r="129" spans="1:4" x14ac:dyDescent="0.25">
      <c r="A129" s="39">
        <v>127</v>
      </c>
      <c r="B129" s="44" t="s">
        <v>641</v>
      </c>
      <c r="C129" s="39" t="s">
        <v>165</v>
      </c>
      <c r="D129" s="39" t="s">
        <v>155</v>
      </c>
    </row>
    <row r="130" spans="1:4" x14ac:dyDescent="0.25">
      <c r="A130" s="39">
        <v>128</v>
      </c>
      <c r="B130" s="44" t="s">
        <v>642</v>
      </c>
      <c r="C130" s="39" t="s">
        <v>165</v>
      </c>
      <c r="D130" s="39" t="s">
        <v>156</v>
      </c>
    </row>
    <row r="131" spans="1:4" x14ac:dyDescent="0.25">
      <c r="A131" s="39">
        <v>129</v>
      </c>
      <c r="B131" s="44" t="s">
        <v>643</v>
      </c>
      <c r="C131" s="39" t="s">
        <v>165</v>
      </c>
      <c r="D131" s="39" t="s">
        <v>156</v>
      </c>
    </row>
    <row r="132" spans="1:4" x14ac:dyDescent="0.25">
      <c r="A132" s="39">
        <v>130</v>
      </c>
      <c r="B132" s="44" t="s">
        <v>644</v>
      </c>
      <c r="C132" s="39" t="s">
        <v>165</v>
      </c>
      <c r="D132" s="39" t="s">
        <v>156</v>
      </c>
    </row>
    <row r="133" spans="1:4" x14ac:dyDescent="0.25">
      <c r="A133" s="39">
        <v>131</v>
      </c>
      <c r="B133" s="44" t="s">
        <v>645</v>
      </c>
      <c r="C133" s="39" t="s">
        <v>165</v>
      </c>
      <c r="D133" s="39" t="s">
        <v>156</v>
      </c>
    </row>
    <row r="134" spans="1:4" x14ac:dyDescent="0.25">
      <c r="A134" s="39">
        <v>132</v>
      </c>
      <c r="B134" s="44" t="s">
        <v>646</v>
      </c>
      <c r="C134" s="44" t="s">
        <v>647</v>
      </c>
      <c r="D134" s="39" t="s">
        <v>229</v>
      </c>
    </row>
    <row r="135" spans="1:4" x14ac:dyDescent="0.25">
      <c r="A135" s="39">
        <v>133</v>
      </c>
      <c r="B135" s="44" t="s">
        <v>648</v>
      </c>
      <c r="C135" s="44" t="s">
        <v>649</v>
      </c>
      <c r="D135" s="39" t="s">
        <v>155</v>
      </c>
    </row>
    <row r="136" spans="1:4" x14ac:dyDescent="0.25">
      <c r="A136" s="39">
        <v>134</v>
      </c>
      <c r="B136" s="44" t="s">
        <v>650</v>
      </c>
      <c r="C136" s="39" t="s">
        <v>165</v>
      </c>
      <c r="D136" s="39" t="s">
        <v>157</v>
      </c>
    </row>
    <row r="137" spans="1:4" x14ac:dyDescent="0.25">
      <c r="A137" s="39">
        <v>135</v>
      </c>
      <c r="B137" s="44" t="s">
        <v>651</v>
      </c>
      <c r="C137" s="39" t="s">
        <v>165</v>
      </c>
      <c r="D137" s="39" t="s">
        <v>157</v>
      </c>
    </row>
    <row r="138" spans="1:4" x14ac:dyDescent="0.25">
      <c r="A138" s="39">
        <v>136</v>
      </c>
      <c r="B138" s="44" t="s">
        <v>652</v>
      </c>
      <c r="C138" s="39" t="s">
        <v>165</v>
      </c>
      <c r="D138" s="39" t="s">
        <v>157</v>
      </c>
    </row>
    <row r="139" spans="1:4" x14ac:dyDescent="0.25">
      <c r="A139" s="39">
        <v>137</v>
      </c>
      <c r="B139" s="44" t="s">
        <v>653</v>
      </c>
      <c r="C139" s="44" t="s">
        <v>325</v>
      </c>
      <c r="D139" s="39" t="s">
        <v>229</v>
      </c>
    </row>
    <row r="140" spans="1:4" x14ac:dyDescent="0.25">
      <c r="A140" s="39">
        <v>138</v>
      </c>
      <c r="B140" s="44" t="s">
        <v>654</v>
      </c>
      <c r="C140" s="44" t="s">
        <v>158</v>
      </c>
      <c r="D140" s="39" t="s">
        <v>155</v>
      </c>
    </row>
    <row r="141" spans="1:4" x14ac:dyDescent="0.25">
      <c r="A141" s="39">
        <v>139</v>
      </c>
      <c r="B141" s="44" t="s">
        <v>655</v>
      </c>
      <c r="C141" s="44" t="s">
        <v>158</v>
      </c>
      <c r="D141" s="39" t="s">
        <v>229</v>
      </c>
    </row>
    <row r="142" spans="1:4" x14ac:dyDescent="0.25">
      <c r="A142" s="39">
        <v>140</v>
      </c>
      <c r="B142" s="44" t="s">
        <v>656</v>
      </c>
      <c r="C142" s="44" t="s">
        <v>158</v>
      </c>
      <c r="D142" s="39" t="s">
        <v>155</v>
      </c>
    </row>
    <row r="143" spans="1:4" x14ac:dyDescent="0.25">
      <c r="A143" s="39">
        <v>141</v>
      </c>
      <c r="B143" s="44" t="s">
        <v>657</v>
      </c>
      <c r="C143" s="44" t="s">
        <v>158</v>
      </c>
      <c r="D143" s="39" t="s">
        <v>155</v>
      </c>
    </row>
    <row r="144" spans="1:4" x14ac:dyDescent="0.25">
      <c r="A144" s="39">
        <v>142</v>
      </c>
      <c r="B144" s="44" t="s">
        <v>658</v>
      </c>
      <c r="C144" s="44" t="s">
        <v>158</v>
      </c>
      <c r="D144" s="39" t="s">
        <v>155</v>
      </c>
    </row>
    <row r="145" spans="1:4" x14ac:dyDescent="0.25">
      <c r="A145" s="39">
        <v>143</v>
      </c>
      <c r="B145" s="44" t="s">
        <v>659</v>
      </c>
      <c r="C145" s="44" t="s">
        <v>158</v>
      </c>
      <c r="D145" s="39" t="s">
        <v>155</v>
      </c>
    </row>
    <row r="146" spans="1:4" x14ac:dyDescent="0.25">
      <c r="A146" s="39">
        <v>144</v>
      </c>
      <c r="B146" s="44" t="s">
        <v>660</v>
      </c>
      <c r="C146" s="44" t="s">
        <v>325</v>
      </c>
      <c r="D146" s="39" t="s">
        <v>156</v>
      </c>
    </row>
    <row r="147" spans="1:4" x14ac:dyDescent="0.25">
      <c r="A147" s="39">
        <v>145</v>
      </c>
      <c r="B147" s="44" t="s">
        <v>661</v>
      </c>
      <c r="C147" s="44" t="s">
        <v>325</v>
      </c>
      <c r="D147" s="39" t="s">
        <v>156</v>
      </c>
    </row>
    <row r="148" spans="1:4" x14ac:dyDescent="0.25">
      <c r="A148" s="39">
        <v>146</v>
      </c>
      <c r="B148" s="44" t="s">
        <v>662</v>
      </c>
      <c r="C148" s="44" t="s">
        <v>158</v>
      </c>
      <c r="D148" s="39" t="s">
        <v>156</v>
      </c>
    </row>
    <row r="149" spans="1:4" x14ac:dyDescent="0.25">
      <c r="A149" s="39">
        <v>147</v>
      </c>
      <c r="B149" s="44" t="s">
        <v>663</v>
      </c>
      <c r="C149" s="44" t="s">
        <v>158</v>
      </c>
      <c r="D149" s="39" t="s">
        <v>155</v>
      </c>
    </row>
    <row r="150" spans="1:4" x14ac:dyDescent="0.25">
      <c r="A150" s="39">
        <v>148</v>
      </c>
      <c r="B150" s="44" t="s">
        <v>664</v>
      </c>
      <c r="C150" s="44" t="s">
        <v>158</v>
      </c>
      <c r="D150" s="39" t="s">
        <v>156</v>
      </c>
    </row>
    <row r="151" spans="1:4" x14ac:dyDescent="0.25">
      <c r="A151" s="39">
        <v>149</v>
      </c>
      <c r="B151" s="44" t="s">
        <v>665</v>
      </c>
      <c r="C151" s="44" t="s">
        <v>158</v>
      </c>
      <c r="D151" s="39" t="s">
        <v>171</v>
      </c>
    </row>
    <row r="152" spans="1:4" x14ac:dyDescent="0.25">
      <c r="A152" s="39">
        <v>150</v>
      </c>
      <c r="B152" s="44" t="s">
        <v>666</v>
      </c>
      <c r="C152" s="44" t="s">
        <v>158</v>
      </c>
      <c r="D152" s="39" t="s">
        <v>156</v>
      </c>
    </row>
    <row r="153" spans="1:4" x14ac:dyDescent="0.25">
      <c r="A153" s="39">
        <v>151</v>
      </c>
      <c r="B153" s="44" t="s">
        <v>667</v>
      </c>
      <c r="C153" s="44" t="s">
        <v>158</v>
      </c>
      <c r="D153" s="39" t="s">
        <v>156</v>
      </c>
    </row>
    <row r="154" spans="1:4" x14ac:dyDescent="0.25">
      <c r="A154" s="39">
        <v>152</v>
      </c>
      <c r="B154" s="44" t="s">
        <v>668</v>
      </c>
      <c r="C154" s="44" t="s">
        <v>158</v>
      </c>
      <c r="D154" s="39" t="s">
        <v>156</v>
      </c>
    </row>
    <row r="155" spans="1:4" ht="30" x14ac:dyDescent="0.25">
      <c r="A155" s="39">
        <v>153</v>
      </c>
      <c r="B155" s="44" t="s">
        <v>669</v>
      </c>
      <c r="C155" s="39" t="s">
        <v>427</v>
      </c>
      <c r="D155" s="39" t="s">
        <v>172</v>
      </c>
    </row>
    <row r="156" spans="1:4" ht="30" x14ac:dyDescent="0.25">
      <c r="A156" s="39">
        <v>154</v>
      </c>
      <c r="B156" s="44" t="s">
        <v>670</v>
      </c>
      <c r="C156" s="39" t="s">
        <v>427</v>
      </c>
      <c r="D156" s="39" t="s">
        <v>172</v>
      </c>
    </row>
    <row r="157" spans="1:4" ht="30" x14ac:dyDescent="0.25">
      <c r="A157" s="39">
        <v>155</v>
      </c>
      <c r="B157" s="44" t="s">
        <v>671</v>
      </c>
      <c r="C157" s="39" t="s">
        <v>427</v>
      </c>
      <c r="D157" s="39" t="s">
        <v>172</v>
      </c>
    </row>
    <row r="158" spans="1:4" ht="30" x14ac:dyDescent="0.25">
      <c r="A158" s="39">
        <v>156</v>
      </c>
      <c r="B158" s="44" t="s">
        <v>672</v>
      </c>
      <c r="C158" s="39" t="s">
        <v>427</v>
      </c>
      <c r="D158" s="39" t="s">
        <v>172</v>
      </c>
    </row>
    <row r="159" spans="1:4" ht="30" x14ac:dyDescent="0.25">
      <c r="A159" s="39">
        <v>157</v>
      </c>
      <c r="B159" s="44" t="s">
        <v>673</v>
      </c>
      <c r="C159" s="39" t="s">
        <v>427</v>
      </c>
      <c r="D159" s="39" t="s">
        <v>172</v>
      </c>
    </row>
    <row r="160" spans="1:4" ht="30" x14ac:dyDescent="0.25">
      <c r="A160" s="39">
        <v>158</v>
      </c>
      <c r="B160" s="44" t="s">
        <v>674</v>
      </c>
      <c r="C160" s="39" t="s">
        <v>427</v>
      </c>
      <c r="D160" s="39" t="s">
        <v>172</v>
      </c>
    </row>
    <row r="161" spans="1:4" ht="30" x14ac:dyDescent="0.25">
      <c r="A161" s="39">
        <v>159</v>
      </c>
      <c r="B161" s="44" t="s">
        <v>675</v>
      </c>
      <c r="C161" s="39" t="s">
        <v>427</v>
      </c>
      <c r="D161" s="39" t="s">
        <v>172</v>
      </c>
    </row>
    <row r="162" spans="1:4" ht="30" x14ac:dyDescent="0.25">
      <c r="A162" s="39">
        <v>160</v>
      </c>
      <c r="B162" s="44" t="s">
        <v>676</v>
      </c>
      <c r="C162" s="39" t="s">
        <v>427</v>
      </c>
      <c r="D162" s="39" t="s">
        <v>172</v>
      </c>
    </row>
    <row r="163" spans="1:4" ht="30" x14ac:dyDescent="0.25">
      <c r="A163" s="39">
        <v>161</v>
      </c>
      <c r="B163" s="44" t="s">
        <v>677</v>
      </c>
      <c r="C163" s="39" t="s">
        <v>427</v>
      </c>
      <c r="D163" s="39" t="s">
        <v>172</v>
      </c>
    </row>
    <row r="164" spans="1:4" ht="30" x14ac:dyDescent="0.25">
      <c r="A164" s="39">
        <v>162</v>
      </c>
      <c r="B164" s="44" t="s">
        <v>678</v>
      </c>
      <c r="C164" s="39" t="s">
        <v>427</v>
      </c>
      <c r="D164" s="38" t="s">
        <v>173</v>
      </c>
    </row>
    <row r="165" spans="1:4" ht="30" x14ac:dyDescent="0.25">
      <c r="A165" s="39">
        <v>163</v>
      </c>
      <c r="B165" s="44" t="s">
        <v>679</v>
      </c>
      <c r="C165" s="39" t="s">
        <v>427</v>
      </c>
      <c r="D165" s="38" t="s">
        <v>173</v>
      </c>
    </row>
    <row r="166" spans="1:4" ht="30" x14ac:dyDescent="0.25">
      <c r="A166" s="39">
        <v>164</v>
      </c>
      <c r="B166" s="44" t="s">
        <v>680</v>
      </c>
      <c r="C166" s="39" t="s">
        <v>427</v>
      </c>
      <c r="D166" s="38" t="s">
        <v>173</v>
      </c>
    </row>
    <row r="167" spans="1:4" ht="30" x14ac:dyDescent="0.25">
      <c r="A167" s="39">
        <v>165</v>
      </c>
      <c r="B167" s="44" t="s">
        <v>681</v>
      </c>
      <c r="C167" s="39" t="s">
        <v>427</v>
      </c>
      <c r="D167" s="38" t="s">
        <v>173</v>
      </c>
    </row>
    <row r="168" spans="1:4" ht="30" x14ac:dyDescent="0.25">
      <c r="A168" s="39">
        <v>166</v>
      </c>
      <c r="B168" s="44" t="s">
        <v>682</v>
      </c>
      <c r="C168" s="39" t="s">
        <v>427</v>
      </c>
      <c r="D168" s="38" t="s">
        <v>173</v>
      </c>
    </row>
    <row r="169" spans="1:4" ht="30" x14ac:dyDescent="0.25">
      <c r="A169" s="39">
        <v>167</v>
      </c>
      <c r="B169" s="44" t="s">
        <v>683</v>
      </c>
      <c r="C169" s="39" t="s">
        <v>427</v>
      </c>
      <c r="D169" s="38" t="s">
        <v>173</v>
      </c>
    </row>
    <row r="170" spans="1:4" ht="30" x14ac:dyDescent="0.25">
      <c r="A170" s="39">
        <v>168</v>
      </c>
      <c r="B170" s="44" t="s">
        <v>684</v>
      </c>
      <c r="C170" s="39" t="s">
        <v>427</v>
      </c>
      <c r="D170" s="39" t="s">
        <v>172</v>
      </c>
    </row>
    <row r="171" spans="1:4" ht="30" x14ac:dyDescent="0.25">
      <c r="A171" s="39">
        <v>169</v>
      </c>
      <c r="B171" s="44" t="s">
        <v>685</v>
      </c>
      <c r="C171" s="39" t="s">
        <v>427</v>
      </c>
      <c r="D171" s="39" t="s">
        <v>172</v>
      </c>
    </row>
    <row r="172" spans="1:4" ht="30" x14ac:dyDescent="0.25">
      <c r="A172" s="39">
        <v>170</v>
      </c>
      <c r="B172" s="44" t="s">
        <v>686</v>
      </c>
      <c r="C172" s="39" t="s">
        <v>427</v>
      </c>
      <c r="D172" s="39" t="s">
        <v>172</v>
      </c>
    </row>
    <row r="173" spans="1:4" ht="30" x14ac:dyDescent="0.25">
      <c r="A173" s="39">
        <v>171</v>
      </c>
      <c r="B173" s="44" t="s">
        <v>687</v>
      </c>
      <c r="C173" s="39" t="s">
        <v>427</v>
      </c>
      <c r="D173" s="39" t="s">
        <v>172</v>
      </c>
    </row>
    <row r="174" spans="1:4" ht="30" x14ac:dyDescent="0.25">
      <c r="A174" s="39">
        <v>172</v>
      </c>
      <c r="B174" s="44" t="s">
        <v>688</v>
      </c>
      <c r="C174" s="39" t="s">
        <v>427</v>
      </c>
      <c r="D174" s="39" t="s">
        <v>172</v>
      </c>
    </row>
    <row r="175" spans="1:4" ht="30" x14ac:dyDescent="0.25">
      <c r="A175" s="39">
        <v>173</v>
      </c>
      <c r="B175" s="44" t="s">
        <v>689</v>
      </c>
      <c r="C175" s="39" t="s">
        <v>427</v>
      </c>
      <c r="D175" s="39" t="s">
        <v>172</v>
      </c>
    </row>
    <row r="176" spans="1:4" ht="30" x14ac:dyDescent="0.25">
      <c r="A176" s="39">
        <v>174</v>
      </c>
      <c r="B176" s="44" t="s">
        <v>690</v>
      </c>
      <c r="C176" s="39" t="s">
        <v>427</v>
      </c>
      <c r="D176" s="38" t="s">
        <v>173</v>
      </c>
    </row>
    <row r="177" spans="1:4" ht="30" x14ac:dyDescent="0.25">
      <c r="A177" s="39">
        <v>175</v>
      </c>
      <c r="B177" s="44" t="s">
        <v>691</v>
      </c>
      <c r="C177" s="39" t="s">
        <v>427</v>
      </c>
      <c r="D177" s="64" t="s">
        <v>692</v>
      </c>
    </row>
    <row r="178" spans="1:4" ht="30" x14ac:dyDescent="0.25">
      <c r="A178" s="39">
        <v>176</v>
      </c>
      <c r="B178" s="44" t="s">
        <v>693</v>
      </c>
      <c r="C178" s="39" t="s">
        <v>427</v>
      </c>
      <c r="D178" s="38" t="s">
        <v>173</v>
      </c>
    </row>
    <row r="179" spans="1:4" ht="30" x14ac:dyDescent="0.25">
      <c r="A179" s="39">
        <v>177</v>
      </c>
      <c r="B179" s="44" t="s">
        <v>694</v>
      </c>
      <c r="C179" s="39" t="s">
        <v>427</v>
      </c>
      <c r="D179" s="38" t="s">
        <v>173</v>
      </c>
    </row>
    <row r="180" spans="1:4" ht="30" x14ac:dyDescent="0.25">
      <c r="A180" s="39">
        <v>178</v>
      </c>
      <c r="B180" s="44" t="s">
        <v>695</v>
      </c>
      <c r="C180" s="39" t="s">
        <v>427</v>
      </c>
      <c r="D180" s="39" t="s">
        <v>172</v>
      </c>
    </row>
    <row r="181" spans="1:4" ht="30" x14ac:dyDescent="0.25">
      <c r="A181" s="39">
        <v>179</v>
      </c>
      <c r="B181" s="44" t="s">
        <v>696</v>
      </c>
      <c r="C181" s="39" t="s">
        <v>427</v>
      </c>
      <c r="D181" s="39" t="s">
        <v>172</v>
      </c>
    </row>
    <row r="182" spans="1:4" ht="30" x14ac:dyDescent="0.25">
      <c r="A182" s="39">
        <v>180</v>
      </c>
      <c r="B182" s="44" t="s">
        <v>697</v>
      </c>
      <c r="C182" s="39" t="s">
        <v>427</v>
      </c>
      <c r="D182" s="39" t="s">
        <v>172</v>
      </c>
    </row>
    <row r="183" spans="1:4" ht="30" x14ac:dyDescent="0.25">
      <c r="A183" s="39">
        <v>181</v>
      </c>
      <c r="B183" s="44" t="s">
        <v>698</v>
      </c>
      <c r="C183" s="39" t="s">
        <v>427</v>
      </c>
      <c r="D183" s="39" t="s">
        <v>172</v>
      </c>
    </row>
    <row r="184" spans="1:4" ht="30" x14ac:dyDescent="0.25">
      <c r="A184" s="39">
        <v>182</v>
      </c>
      <c r="B184" s="44" t="s">
        <v>699</v>
      </c>
      <c r="C184" s="39" t="s">
        <v>427</v>
      </c>
      <c r="D184" s="39" t="s">
        <v>172</v>
      </c>
    </row>
    <row r="185" spans="1:4" ht="30" x14ac:dyDescent="0.25">
      <c r="A185" s="39">
        <v>183</v>
      </c>
      <c r="B185" s="44" t="s">
        <v>700</v>
      </c>
      <c r="C185" s="39" t="s">
        <v>427</v>
      </c>
      <c r="D185" s="39" t="s">
        <v>172</v>
      </c>
    </row>
    <row r="186" spans="1:4" ht="30" x14ac:dyDescent="0.25">
      <c r="A186" s="39">
        <v>184</v>
      </c>
      <c r="B186" s="44" t="s">
        <v>701</v>
      </c>
      <c r="C186" s="39" t="s">
        <v>427</v>
      </c>
      <c r="D186" s="38" t="s">
        <v>173</v>
      </c>
    </row>
    <row r="187" spans="1:4" ht="30" x14ac:dyDescent="0.25">
      <c r="A187" s="39">
        <v>185</v>
      </c>
      <c r="B187" s="44" t="s">
        <v>702</v>
      </c>
      <c r="C187" s="39" t="s">
        <v>427</v>
      </c>
      <c r="D187" s="38" t="s">
        <v>173</v>
      </c>
    </row>
    <row r="188" spans="1:4" ht="30" x14ac:dyDescent="0.25">
      <c r="A188" s="39">
        <v>186</v>
      </c>
      <c r="B188" s="44" t="s">
        <v>703</v>
      </c>
      <c r="C188" s="39" t="s">
        <v>427</v>
      </c>
      <c r="D188" s="38" t="s">
        <v>173</v>
      </c>
    </row>
    <row r="189" spans="1:4" ht="30" x14ac:dyDescent="0.25">
      <c r="A189" s="39">
        <v>187</v>
      </c>
      <c r="B189" s="44" t="s">
        <v>704</v>
      </c>
      <c r="C189" s="39" t="s">
        <v>427</v>
      </c>
      <c r="D189" s="38" t="s">
        <v>173</v>
      </c>
    </row>
    <row r="190" spans="1:4" ht="30" x14ac:dyDescent="0.25">
      <c r="A190" s="39">
        <v>188</v>
      </c>
      <c r="B190" s="44" t="s">
        <v>705</v>
      </c>
      <c r="C190" s="39" t="s">
        <v>427</v>
      </c>
      <c r="D190" s="38" t="s">
        <v>173</v>
      </c>
    </row>
    <row r="191" spans="1:4" ht="30" x14ac:dyDescent="0.25">
      <c r="A191" s="39">
        <v>189</v>
      </c>
      <c r="B191" s="44" t="s">
        <v>706</v>
      </c>
      <c r="C191" s="39" t="s">
        <v>427</v>
      </c>
      <c r="D191" s="38" t="s">
        <v>173</v>
      </c>
    </row>
    <row r="192" spans="1:4" ht="30" x14ac:dyDescent="0.25">
      <c r="A192" s="39">
        <v>190</v>
      </c>
      <c r="B192" s="44" t="s">
        <v>707</v>
      </c>
      <c r="C192" s="39" t="s">
        <v>427</v>
      </c>
      <c r="D192" s="38" t="s">
        <v>173</v>
      </c>
    </row>
    <row r="193" spans="1:4" ht="30" x14ac:dyDescent="0.25">
      <c r="A193" s="39">
        <v>191</v>
      </c>
      <c r="B193" s="44" t="s">
        <v>708</v>
      </c>
      <c r="C193" s="39" t="s">
        <v>427</v>
      </c>
      <c r="D193" s="39" t="s">
        <v>172</v>
      </c>
    </row>
    <row r="194" spans="1:4" ht="30" x14ac:dyDescent="0.25">
      <c r="A194" s="39">
        <v>192</v>
      </c>
      <c r="B194" s="44" t="s">
        <v>709</v>
      </c>
      <c r="C194" s="39" t="s">
        <v>427</v>
      </c>
      <c r="D194" s="38" t="s">
        <v>173</v>
      </c>
    </row>
    <row r="195" spans="1:4" ht="30" x14ac:dyDescent="0.25">
      <c r="A195" s="39">
        <v>193</v>
      </c>
      <c r="B195" s="44" t="s">
        <v>710</v>
      </c>
      <c r="C195" s="39" t="s">
        <v>427</v>
      </c>
      <c r="D195" s="38" t="s">
        <v>173</v>
      </c>
    </row>
    <row r="196" spans="1:4" ht="30" x14ac:dyDescent="0.25">
      <c r="A196" s="39">
        <v>194</v>
      </c>
      <c r="B196" s="44" t="s">
        <v>711</v>
      </c>
      <c r="C196" s="39" t="s">
        <v>427</v>
      </c>
      <c r="D196" s="64" t="s">
        <v>177</v>
      </c>
    </row>
    <row r="197" spans="1:4" ht="30" x14ac:dyDescent="0.25">
      <c r="A197" s="39">
        <v>195</v>
      </c>
      <c r="B197" s="44" t="s">
        <v>712</v>
      </c>
      <c r="C197" s="39" t="s">
        <v>427</v>
      </c>
      <c r="D197" s="39" t="s">
        <v>172</v>
      </c>
    </row>
    <row r="198" spans="1:4" ht="30" x14ac:dyDescent="0.25">
      <c r="A198" s="39">
        <v>196</v>
      </c>
      <c r="B198" s="44" t="s">
        <v>713</v>
      </c>
      <c r="C198" s="39" t="s">
        <v>427</v>
      </c>
      <c r="D198" s="39" t="s">
        <v>172</v>
      </c>
    </row>
    <row r="199" spans="1:4" x14ac:dyDescent="0.25">
      <c r="A199" s="39">
        <v>197</v>
      </c>
      <c r="B199" s="44" t="s">
        <v>180</v>
      </c>
      <c r="C199" s="44" t="s">
        <v>373</v>
      </c>
      <c r="D199" s="39" t="s">
        <v>161</v>
      </c>
    </row>
    <row r="200" spans="1:4" x14ac:dyDescent="0.25">
      <c r="A200" s="39">
        <v>198</v>
      </c>
      <c r="B200" s="44" t="s">
        <v>714</v>
      </c>
      <c r="C200" s="44" t="s">
        <v>373</v>
      </c>
      <c r="D200" s="39" t="s">
        <v>229</v>
      </c>
    </row>
    <row r="201" spans="1:4" ht="30" x14ac:dyDescent="0.25">
      <c r="A201" s="39">
        <v>199</v>
      </c>
      <c r="B201" s="44" t="s">
        <v>715</v>
      </c>
      <c r="C201" s="44" t="s">
        <v>373</v>
      </c>
      <c r="D201" s="39" t="s">
        <v>161</v>
      </c>
    </row>
    <row r="202" spans="1:4" x14ac:dyDescent="0.25">
      <c r="A202" s="39">
        <v>200</v>
      </c>
      <c r="B202" s="44" t="s">
        <v>507</v>
      </c>
      <c r="C202" s="39" t="s">
        <v>427</v>
      </c>
      <c r="D202" s="39" t="s">
        <v>172</v>
      </c>
    </row>
    <row r="203" spans="1:4" x14ac:dyDescent="0.25">
      <c r="A203" s="39">
        <v>201</v>
      </c>
      <c r="B203" s="44" t="s">
        <v>4</v>
      </c>
      <c r="C203" s="44" t="s">
        <v>373</v>
      </c>
      <c r="D203" s="39" t="s">
        <v>161</v>
      </c>
    </row>
    <row r="204" spans="1:4" x14ac:dyDescent="0.25">
      <c r="A204" s="39">
        <v>202</v>
      </c>
      <c r="B204" s="44" t="s">
        <v>716</v>
      </c>
      <c r="C204" s="39" t="s">
        <v>427</v>
      </c>
      <c r="D204" s="64" t="s">
        <v>717</v>
      </c>
    </row>
    <row r="205" spans="1:4" x14ac:dyDescent="0.25">
      <c r="A205" s="39">
        <v>203</v>
      </c>
      <c r="B205" s="44" t="s">
        <v>718</v>
      </c>
      <c r="C205" s="44" t="s">
        <v>325</v>
      </c>
      <c r="D205" s="39" t="s">
        <v>161</v>
      </c>
    </row>
    <row r="206" spans="1:4" x14ac:dyDescent="0.25">
      <c r="A206" s="39">
        <v>204</v>
      </c>
      <c r="B206" s="44" t="s">
        <v>719</v>
      </c>
      <c r="C206" s="44" t="s">
        <v>327</v>
      </c>
      <c r="D206" s="39" t="s">
        <v>156</v>
      </c>
    </row>
    <row r="207" spans="1:4" x14ac:dyDescent="0.25">
      <c r="A207" s="39">
        <v>205</v>
      </c>
      <c r="B207" s="44" t="s">
        <v>720</v>
      </c>
      <c r="C207" s="44" t="s">
        <v>327</v>
      </c>
      <c r="D207" s="39" t="s">
        <v>156</v>
      </c>
    </row>
    <row r="208" spans="1:4" x14ac:dyDescent="0.25">
      <c r="A208" s="39">
        <v>206</v>
      </c>
      <c r="B208" s="44" t="s">
        <v>721</v>
      </c>
      <c r="C208" s="44" t="s">
        <v>327</v>
      </c>
      <c r="D208" s="39" t="s">
        <v>156</v>
      </c>
    </row>
    <row r="209" spans="1:4" x14ac:dyDescent="0.25">
      <c r="A209" s="39">
        <v>207</v>
      </c>
      <c r="B209" s="44" t="s">
        <v>722</v>
      </c>
      <c r="C209" s="44" t="s">
        <v>327</v>
      </c>
      <c r="D209" s="39" t="s">
        <v>156</v>
      </c>
    </row>
    <row r="210" spans="1:4" x14ac:dyDescent="0.25">
      <c r="A210" s="39">
        <v>208</v>
      </c>
      <c r="B210" s="44" t="s">
        <v>723</v>
      </c>
      <c r="C210" s="44" t="s">
        <v>327</v>
      </c>
      <c r="D210" s="39" t="s">
        <v>156</v>
      </c>
    </row>
    <row r="211" spans="1:4" x14ac:dyDescent="0.25">
      <c r="A211" s="39">
        <v>209</v>
      </c>
      <c r="B211" s="44" t="s">
        <v>724</v>
      </c>
      <c r="C211" s="44" t="s">
        <v>327</v>
      </c>
      <c r="D211" s="39" t="s">
        <v>156</v>
      </c>
    </row>
    <row r="212" spans="1:4" x14ac:dyDescent="0.25">
      <c r="A212" s="39">
        <v>210</v>
      </c>
      <c r="B212" s="44" t="s">
        <v>725</v>
      </c>
      <c r="C212" s="44" t="s">
        <v>327</v>
      </c>
      <c r="D212" s="39" t="s">
        <v>156</v>
      </c>
    </row>
    <row r="213" spans="1:4" x14ac:dyDescent="0.25">
      <c r="A213" s="39">
        <v>211</v>
      </c>
      <c r="B213" s="44" t="s">
        <v>726</v>
      </c>
      <c r="C213" s="44" t="s">
        <v>327</v>
      </c>
      <c r="D213" s="39" t="s">
        <v>156</v>
      </c>
    </row>
    <row r="214" spans="1:4" x14ac:dyDescent="0.25">
      <c r="A214" s="39">
        <v>212</v>
      </c>
      <c r="B214" s="44" t="s">
        <v>727</v>
      </c>
      <c r="C214" s="44" t="s">
        <v>327</v>
      </c>
      <c r="D214" s="39" t="s">
        <v>156</v>
      </c>
    </row>
    <row r="215" spans="1:4" x14ac:dyDescent="0.25">
      <c r="A215" s="39">
        <v>213</v>
      </c>
      <c r="B215" s="44" t="s">
        <v>728</v>
      </c>
      <c r="C215" s="44" t="s">
        <v>327</v>
      </c>
      <c r="D215" s="39" t="s">
        <v>156</v>
      </c>
    </row>
    <row r="216" spans="1:4" x14ac:dyDescent="0.25">
      <c r="A216" s="39">
        <v>214</v>
      </c>
      <c r="B216" s="44" t="s">
        <v>729</v>
      </c>
      <c r="C216" s="44" t="s">
        <v>327</v>
      </c>
      <c r="D216" s="39" t="s">
        <v>156</v>
      </c>
    </row>
    <row r="217" spans="1:4" x14ac:dyDescent="0.25">
      <c r="A217" s="39">
        <v>215</v>
      </c>
      <c r="B217" s="44" t="s">
        <v>730</v>
      </c>
      <c r="C217" s="44" t="s">
        <v>327</v>
      </c>
      <c r="D217" s="39" t="s">
        <v>156</v>
      </c>
    </row>
    <row r="218" spans="1:4" ht="20.25" customHeight="1" x14ac:dyDescent="0.25">
      <c r="A218" s="39">
        <v>216</v>
      </c>
      <c r="B218" s="44" t="s">
        <v>731</v>
      </c>
      <c r="C218" s="44" t="s">
        <v>327</v>
      </c>
      <c r="D218" s="39" t="s">
        <v>161</v>
      </c>
    </row>
    <row r="219" spans="1:4" x14ac:dyDescent="0.25">
      <c r="A219" s="39">
        <v>217</v>
      </c>
      <c r="B219" s="44" t="s">
        <v>732</v>
      </c>
      <c r="C219" s="44" t="s">
        <v>327</v>
      </c>
      <c r="D219" s="39" t="s">
        <v>155</v>
      </c>
    </row>
    <row r="220" spans="1:4" x14ac:dyDescent="0.25">
      <c r="A220" s="39">
        <v>218</v>
      </c>
      <c r="B220" s="44" t="s">
        <v>733</v>
      </c>
      <c r="C220" s="44" t="s">
        <v>327</v>
      </c>
      <c r="D220" s="39" t="s">
        <v>155</v>
      </c>
    </row>
    <row r="221" spans="1:4" x14ac:dyDescent="0.25">
      <c r="A221" s="39">
        <v>219</v>
      </c>
      <c r="B221" s="44" t="s">
        <v>734</v>
      </c>
      <c r="C221" s="44" t="s">
        <v>158</v>
      </c>
      <c r="D221" s="39" t="s">
        <v>156</v>
      </c>
    </row>
    <row r="222" spans="1:4" x14ac:dyDescent="0.25">
      <c r="A222" s="39">
        <v>220</v>
      </c>
      <c r="B222" s="44" t="s">
        <v>735</v>
      </c>
      <c r="C222" s="44" t="s">
        <v>158</v>
      </c>
      <c r="D222" s="39" t="s">
        <v>156</v>
      </c>
    </row>
    <row r="223" spans="1:4" x14ac:dyDescent="0.25">
      <c r="A223" s="39">
        <v>221</v>
      </c>
      <c r="B223" s="44" t="s">
        <v>736</v>
      </c>
      <c r="C223" s="39" t="s">
        <v>327</v>
      </c>
      <c r="D223" s="39" t="s">
        <v>161</v>
      </c>
    </row>
    <row r="224" spans="1:4" x14ac:dyDescent="0.25">
      <c r="A224" s="39">
        <v>222</v>
      </c>
      <c r="B224" s="44" t="s">
        <v>737</v>
      </c>
      <c r="C224" s="39" t="s">
        <v>327</v>
      </c>
      <c r="D224" s="39" t="s">
        <v>161</v>
      </c>
    </row>
    <row r="225" spans="1:7" x14ac:dyDescent="0.25">
      <c r="A225" s="39">
        <v>223</v>
      </c>
      <c r="B225" s="44" t="s">
        <v>738</v>
      </c>
      <c r="C225" s="39" t="s">
        <v>327</v>
      </c>
      <c r="D225" s="39" t="s">
        <v>156</v>
      </c>
    </row>
    <row r="226" spans="1:7" x14ac:dyDescent="0.25">
      <c r="A226" s="39">
        <v>224</v>
      </c>
      <c r="B226" s="44" t="s">
        <v>739</v>
      </c>
      <c r="C226" s="39" t="s">
        <v>327</v>
      </c>
      <c r="D226" s="39" t="s">
        <v>373</v>
      </c>
    </row>
    <row r="227" spans="1:7" x14ac:dyDescent="0.25">
      <c r="A227" s="39">
        <v>225</v>
      </c>
      <c r="B227" s="44" t="s">
        <v>182</v>
      </c>
      <c r="C227" s="44" t="s">
        <v>327</v>
      </c>
      <c r="D227" s="39" t="s">
        <v>161</v>
      </c>
    </row>
    <row r="228" spans="1:7" x14ac:dyDescent="0.25">
      <c r="A228" s="39">
        <v>226</v>
      </c>
      <c r="B228" s="44" t="s">
        <v>5</v>
      </c>
      <c r="C228" s="44" t="s">
        <v>327</v>
      </c>
      <c r="D228" s="39" t="s">
        <v>161</v>
      </c>
    </row>
    <row r="229" spans="1:7" x14ac:dyDescent="0.25">
      <c r="A229" s="39">
        <v>227</v>
      </c>
      <c r="B229" s="44" t="s">
        <v>6</v>
      </c>
      <c r="C229" s="44" t="s">
        <v>327</v>
      </c>
      <c r="D229" s="39" t="s">
        <v>161</v>
      </c>
    </row>
    <row r="237" spans="1:7" ht="31.5" x14ac:dyDescent="0.25">
      <c r="B237" s="4" t="s">
        <v>163</v>
      </c>
      <c r="C237" s="5" t="s">
        <v>164</v>
      </c>
      <c r="F237" s="1" t="s">
        <v>170</v>
      </c>
      <c r="G237" s="1" t="s">
        <v>169</v>
      </c>
    </row>
    <row r="238" spans="1:7" ht="15.75" x14ac:dyDescent="0.25">
      <c r="B238" s="6" t="s">
        <v>165</v>
      </c>
      <c r="C238" s="1">
        <f>COUNTIF($C$3:$C$229,"жилой")</f>
        <v>134</v>
      </c>
      <c r="F238" s="6" t="s">
        <v>174</v>
      </c>
      <c r="G238" s="1">
        <v>90</v>
      </c>
    </row>
    <row r="239" spans="1:7" ht="15.75" x14ac:dyDescent="0.25">
      <c r="B239" s="6" t="s">
        <v>166</v>
      </c>
      <c r="C239" s="1">
        <f>COUNTIF($C$3:$C$229,"Штаб")</f>
        <v>15</v>
      </c>
      <c r="F239" s="6" t="s">
        <v>229</v>
      </c>
      <c r="G239" s="1">
        <v>26</v>
      </c>
    </row>
    <row r="240" spans="1:7" ht="15.75" x14ac:dyDescent="0.25">
      <c r="B240" s="6" t="s">
        <v>167</v>
      </c>
      <c r="C240" s="1">
        <f>COUNTIF($C$3:$C$229,"медпункт")</f>
        <v>0</v>
      </c>
      <c r="F240" s="6" t="s">
        <v>155</v>
      </c>
      <c r="G240" s="1">
        <v>46</v>
      </c>
    </row>
    <row r="241" spans="2:7" ht="15.75" x14ac:dyDescent="0.25">
      <c r="B241" s="6" t="s">
        <v>168</v>
      </c>
      <c r="C241" s="1">
        <f>COUNTIF($C$3:$C$229,"Склад")</f>
        <v>4</v>
      </c>
      <c r="F241" s="6" t="s">
        <v>598</v>
      </c>
      <c r="G241" s="1">
        <v>2</v>
      </c>
    </row>
    <row r="242" spans="2:7" ht="15.75" x14ac:dyDescent="0.25">
      <c r="B242" s="6" t="s">
        <v>413</v>
      </c>
      <c r="C242" s="1">
        <f>COUNTIF($C$3:$C$229,"контейнер")</f>
        <v>46</v>
      </c>
      <c r="F242" s="6" t="s">
        <v>171</v>
      </c>
      <c r="G242" s="1">
        <v>1</v>
      </c>
    </row>
    <row r="243" spans="2:7" ht="31.5" x14ac:dyDescent="0.25">
      <c r="B243" s="6" t="s">
        <v>178</v>
      </c>
      <c r="C243" s="1">
        <v>12</v>
      </c>
      <c r="F243" s="6" t="s">
        <v>692</v>
      </c>
      <c r="G243" s="1">
        <v>1</v>
      </c>
    </row>
    <row r="244" spans="2:7" ht="31.5" x14ac:dyDescent="0.25">
      <c r="B244" s="6" t="s">
        <v>180</v>
      </c>
      <c r="C244" s="1">
        <v>1</v>
      </c>
      <c r="F244" s="6" t="s">
        <v>172</v>
      </c>
      <c r="G244" s="1">
        <v>27</v>
      </c>
    </row>
    <row r="245" spans="2:7" ht="31.5" x14ac:dyDescent="0.25">
      <c r="B245" s="6" t="s">
        <v>714</v>
      </c>
      <c r="C245" s="1">
        <v>1</v>
      </c>
      <c r="F245" s="6" t="s">
        <v>173</v>
      </c>
      <c r="G245" s="1">
        <v>18</v>
      </c>
    </row>
    <row r="246" spans="2:7" ht="31.5" x14ac:dyDescent="0.25">
      <c r="B246" s="6" t="s">
        <v>715</v>
      </c>
      <c r="C246" s="1">
        <v>1</v>
      </c>
      <c r="F246" s="6" t="s">
        <v>177</v>
      </c>
      <c r="G246" s="1">
        <v>1</v>
      </c>
    </row>
    <row r="247" spans="2:7" ht="31.5" x14ac:dyDescent="0.25">
      <c r="B247" s="6" t="s">
        <v>4</v>
      </c>
      <c r="C247" s="1">
        <v>1</v>
      </c>
      <c r="F247" s="6" t="s">
        <v>717</v>
      </c>
      <c r="G247" s="1">
        <v>1</v>
      </c>
    </row>
    <row r="248" spans="2:7" ht="15.75" x14ac:dyDescent="0.25">
      <c r="B248" s="6" t="s">
        <v>731</v>
      </c>
      <c r="C248" s="1">
        <v>1</v>
      </c>
      <c r="F248" s="6" t="s">
        <v>175</v>
      </c>
      <c r="G248" s="1">
        <v>1</v>
      </c>
    </row>
    <row r="249" spans="2:7" ht="15.75" x14ac:dyDescent="0.25">
      <c r="B249" s="6" t="s">
        <v>181</v>
      </c>
      <c r="C249" s="1">
        <v>3</v>
      </c>
      <c r="F249" s="6" t="s">
        <v>161</v>
      </c>
      <c r="G249" s="1">
        <v>10</v>
      </c>
    </row>
    <row r="250" spans="2:7" ht="15.75" x14ac:dyDescent="0.25">
      <c r="B250" s="6" t="s">
        <v>179</v>
      </c>
      <c r="C250" s="1">
        <v>3</v>
      </c>
      <c r="F250" s="6" t="s">
        <v>157</v>
      </c>
      <c r="G250" s="1">
        <v>3</v>
      </c>
    </row>
    <row r="251" spans="2:7" ht="15.75" x14ac:dyDescent="0.25">
      <c r="B251" s="6" t="s">
        <v>182</v>
      </c>
      <c r="C251" s="1">
        <v>1</v>
      </c>
      <c r="F251" s="6" t="s">
        <v>169</v>
      </c>
      <c r="G251" s="1">
        <v>227</v>
      </c>
    </row>
    <row r="252" spans="2:7" ht="15.75" x14ac:dyDescent="0.25">
      <c r="B252" s="6" t="s">
        <v>5</v>
      </c>
      <c r="C252" s="1">
        <v>1</v>
      </c>
    </row>
    <row r="253" spans="2:7" ht="15.75" x14ac:dyDescent="0.25">
      <c r="B253" s="6" t="s">
        <v>6</v>
      </c>
      <c r="C253" s="1">
        <v>1</v>
      </c>
    </row>
    <row r="254" spans="2:7" ht="15.75" x14ac:dyDescent="0.25">
      <c r="B254" s="6" t="s">
        <v>740</v>
      </c>
      <c r="C254" s="1">
        <v>1</v>
      </c>
    </row>
    <row r="255" spans="2:7" ht="15.75" x14ac:dyDescent="0.25">
      <c r="B255" s="6" t="s">
        <v>741</v>
      </c>
      <c r="C255" s="1">
        <v>1</v>
      </c>
    </row>
    <row r="256" spans="2:7" ht="15.75" x14ac:dyDescent="0.25">
      <c r="B256" s="6" t="s">
        <v>169</v>
      </c>
      <c r="C256" s="1">
        <f>SUM(C238:C255)</f>
        <v>227</v>
      </c>
    </row>
  </sheetData>
  <autoFilter ref="A2:D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zoomScale="85" zoomScaleNormal="85" workbookViewId="0">
      <pane xSplit="5" ySplit="2" topLeftCell="F114" activePane="bottomRight" state="frozen"/>
      <selection pane="topRight" activeCell="F1" sqref="F1"/>
      <selection pane="bottomLeft" activeCell="A3" sqref="A3"/>
      <selection pane="bottomRight" activeCell="I7" sqref="I7"/>
    </sheetView>
  </sheetViews>
  <sheetFormatPr defaultRowHeight="15" x14ac:dyDescent="0.25"/>
  <cols>
    <col min="1" max="1" width="6.7109375" customWidth="1"/>
    <col min="2" max="2" width="22.5703125" customWidth="1"/>
    <col min="3" max="3" width="12.7109375" bestFit="1" customWidth="1"/>
    <col min="4" max="4" width="14.7109375" customWidth="1"/>
    <col min="5" max="5" width="21.7109375" customWidth="1"/>
    <col min="12" max="12" width="11.5703125" customWidth="1"/>
    <col min="13" max="13" width="10.85546875" customWidth="1"/>
    <col min="14" max="14" width="10.28515625" customWidth="1"/>
    <col min="15" max="15" width="11.7109375" customWidth="1"/>
    <col min="16" max="16" width="12.85546875" customWidth="1"/>
  </cols>
  <sheetData>
    <row r="1" spans="1:16" ht="32.25" customHeight="1" x14ac:dyDescent="0.25">
      <c r="F1" s="56"/>
      <c r="G1" s="57"/>
      <c r="H1" s="57"/>
      <c r="I1" s="57"/>
      <c r="J1" s="57"/>
      <c r="K1" s="57"/>
      <c r="L1" s="57"/>
      <c r="M1" s="57"/>
      <c r="N1" s="57"/>
      <c r="O1" s="57"/>
    </row>
    <row r="2" spans="1:16" x14ac:dyDescent="0.25">
      <c r="A2" s="59" t="s">
        <v>0</v>
      </c>
      <c r="B2" s="60" t="s">
        <v>1</v>
      </c>
      <c r="C2" s="60" t="s">
        <v>2</v>
      </c>
      <c r="D2" s="60" t="s">
        <v>3</v>
      </c>
      <c r="E2" s="32"/>
      <c r="F2" s="31"/>
      <c r="G2" s="31"/>
      <c r="H2" s="31"/>
      <c r="I2" s="31"/>
      <c r="J2" s="31"/>
      <c r="K2" s="31"/>
      <c r="L2" s="33"/>
      <c r="M2" s="33"/>
      <c r="N2" s="33"/>
      <c r="O2" s="33"/>
      <c r="P2" s="7"/>
    </row>
    <row r="3" spans="1:16" x14ac:dyDescent="0.25">
      <c r="A3" s="61">
        <v>1</v>
      </c>
      <c r="B3" s="62" t="s">
        <v>424</v>
      </c>
      <c r="C3" s="61" t="s">
        <v>373</v>
      </c>
      <c r="D3" s="61" t="s">
        <v>373</v>
      </c>
      <c r="E3" s="58"/>
      <c r="F3" s="3"/>
      <c r="G3" s="2"/>
      <c r="H3" s="3"/>
      <c r="I3" s="2"/>
      <c r="J3" s="2"/>
      <c r="K3" s="2"/>
      <c r="L3" s="2"/>
      <c r="M3" s="2"/>
      <c r="N3" s="2"/>
      <c r="O3" s="2"/>
    </row>
    <row r="4" spans="1:16" x14ac:dyDescent="0.25">
      <c r="A4" s="61">
        <v>2</v>
      </c>
      <c r="B4" s="62" t="s">
        <v>425</v>
      </c>
      <c r="C4" s="61" t="s">
        <v>373</v>
      </c>
      <c r="D4" s="61" t="s">
        <v>373</v>
      </c>
    </row>
    <row r="5" spans="1:16" x14ac:dyDescent="0.25">
      <c r="A5" s="61">
        <v>3</v>
      </c>
      <c r="B5" s="62" t="s">
        <v>5</v>
      </c>
      <c r="C5" s="61" t="s">
        <v>373</v>
      </c>
      <c r="D5" s="61" t="s">
        <v>373</v>
      </c>
    </row>
    <row r="6" spans="1:16" x14ac:dyDescent="0.25">
      <c r="A6" s="61">
        <v>4</v>
      </c>
      <c r="B6" s="62" t="s">
        <v>6</v>
      </c>
      <c r="C6" s="61" t="s">
        <v>373</v>
      </c>
      <c r="D6" s="61" t="s">
        <v>373</v>
      </c>
    </row>
    <row r="7" spans="1:16" x14ac:dyDescent="0.25">
      <c r="A7" s="61">
        <v>5</v>
      </c>
      <c r="B7" s="62" t="s">
        <v>426</v>
      </c>
      <c r="C7" s="61" t="s">
        <v>427</v>
      </c>
      <c r="D7" s="61" t="s">
        <v>172</v>
      </c>
    </row>
    <row r="8" spans="1:16" x14ac:dyDescent="0.25">
      <c r="A8" s="61">
        <v>6</v>
      </c>
      <c r="B8" s="62" t="s">
        <v>428</v>
      </c>
      <c r="C8" s="61" t="s">
        <v>427</v>
      </c>
      <c r="D8" s="61" t="s">
        <v>172</v>
      </c>
    </row>
    <row r="9" spans="1:16" x14ac:dyDescent="0.25">
      <c r="A9" s="61">
        <v>7</v>
      </c>
      <c r="B9" s="62" t="s">
        <v>429</v>
      </c>
      <c r="C9" s="61" t="s">
        <v>427</v>
      </c>
      <c r="D9" s="61" t="s">
        <v>172</v>
      </c>
    </row>
    <row r="10" spans="1:16" x14ac:dyDescent="0.25">
      <c r="A10" s="61">
        <v>8</v>
      </c>
      <c r="B10" s="62" t="s">
        <v>430</v>
      </c>
      <c r="C10" s="61" t="s">
        <v>427</v>
      </c>
      <c r="D10" s="61" t="s">
        <v>172</v>
      </c>
    </row>
    <row r="11" spans="1:16" x14ac:dyDescent="0.25">
      <c r="A11" s="61">
        <v>9</v>
      </c>
      <c r="B11" s="62" t="s">
        <v>431</v>
      </c>
      <c r="C11" s="61" t="s">
        <v>427</v>
      </c>
      <c r="D11" s="61" t="s">
        <v>173</v>
      </c>
    </row>
    <row r="12" spans="1:16" x14ac:dyDescent="0.25">
      <c r="A12" s="61">
        <v>10</v>
      </c>
      <c r="B12" s="62" t="s">
        <v>432</v>
      </c>
      <c r="C12" s="61" t="s">
        <v>427</v>
      </c>
      <c r="D12" s="61" t="s">
        <v>173</v>
      </c>
    </row>
    <row r="13" spans="1:16" x14ac:dyDescent="0.25">
      <c r="A13" s="61">
        <v>11</v>
      </c>
      <c r="B13" s="62" t="s">
        <v>433</v>
      </c>
      <c r="C13" s="61" t="s">
        <v>427</v>
      </c>
      <c r="D13" s="61" t="s">
        <v>173</v>
      </c>
    </row>
    <row r="14" spans="1:16" ht="30" x14ac:dyDescent="0.25">
      <c r="A14" s="61">
        <v>12</v>
      </c>
      <c r="B14" s="62" t="s">
        <v>434</v>
      </c>
      <c r="C14" s="61" t="s">
        <v>373</v>
      </c>
      <c r="D14" s="61" t="s">
        <v>155</v>
      </c>
    </row>
    <row r="15" spans="1:16" ht="30" x14ac:dyDescent="0.25">
      <c r="A15" s="61">
        <v>13</v>
      </c>
      <c r="B15" s="62" t="s">
        <v>435</v>
      </c>
      <c r="C15" s="61" t="s">
        <v>427</v>
      </c>
      <c r="D15" s="61" t="s">
        <v>173</v>
      </c>
    </row>
    <row r="16" spans="1:16" x14ac:dyDescent="0.25">
      <c r="A16" s="61">
        <v>14</v>
      </c>
      <c r="B16" s="62" t="s">
        <v>436</v>
      </c>
      <c r="C16" s="61" t="s">
        <v>373</v>
      </c>
      <c r="D16" s="61" t="s">
        <v>229</v>
      </c>
    </row>
    <row r="17" spans="1:4" ht="30" x14ac:dyDescent="0.25">
      <c r="A17" s="61">
        <v>15</v>
      </c>
      <c r="B17" s="62" t="s">
        <v>437</v>
      </c>
      <c r="C17" s="61" t="s">
        <v>373</v>
      </c>
      <c r="D17" s="61" t="s">
        <v>229</v>
      </c>
    </row>
    <row r="18" spans="1:4" x14ac:dyDescent="0.25">
      <c r="A18" s="61">
        <v>16</v>
      </c>
      <c r="B18" s="62" t="s">
        <v>438</v>
      </c>
      <c r="C18" s="61" t="s">
        <v>427</v>
      </c>
      <c r="D18" s="61" t="s">
        <v>172</v>
      </c>
    </row>
    <row r="19" spans="1:4" x14ac:dyDescent="0.25">
      <c r="A19" s="61">
        <v>17</v>
      </c>
      <c r="B19" s="62" t="s">
        <v>439</v>
      </c>
      <c r="C19" s="61" t="s">
        <v>165</v>
      </c>
      <c r="D19" s="61" t="s">
        <v>229</v>
      </c>
    </row>
    <row r="20" spans="1:4" x14ac:dyDescent="0.25">
      <c r="A20" s="61">
        <v>18</v>
      </c>
      <c r="B20" s="62" t="s">
        <v>440</v>
      </c>
      <c r="C20" s="61" t="s">
        <v>165</v>
      </c>
      <c r="D20" s="61" t="s">
        <v>229</v>
      </c>
    </row>
    <row r="21" spans="1:4" x14ac:dyDescent="0.25">
      <c r="A21" s="61">
        <v>19</v>
      </c>
      <c r="B21" s="62" t="s">
        <v>441</v>
      </c>
      <c r="C21" s="61" t="s">
        <v>165</v>
      </c>
      <c r="D21" s="61" t="s">
        <v>229</v>
      </c>
    </row>
    <row r="22" spans="1:4" x14ac:dyDescent="0.25">
      <c r="A22" s="61">
        <v>20</v>
      </c>
      <c r="B22" s="62" t="s">
        <v>442</v>
      </c>
      <c r="C22" s="61" t="s">
        <v>165</v>
      </c>
      <c r="D22" s="61" t="s">
        <v>229</v>
      </c>
    </row>
    <row r="23" spans="1:4" x14ac:dyDescent="0.25">
      <c r="A23" s="61">
        <v>21</v>
      </c>
      <c r="B23" s="62" t="s">
        <v>443</v>
      </c>
      <c r="C23" s="61" t="s">
        <v>165</v>
      </c>
      <c r="D23" s="61" t="s">
        <v>229</v>
      </c>
    </row>
    <row r="24" spans="1:4" x14ac:dyDescent="0.25">
      <c r="A24" s="61">
        <v>22</v>
      </c>
      <c r="B24" s="62" t="s">
        <v>444</v>
      </c>
      <c r="C24" s="61" t="s">
        <v>165</v>
      </c>
      <c r="D24" s="61" t="s">
        <v>229</v>
      </c>
    </row>
    <row r="25" spans="1:4" x14ac:dyDescent="0.25">
      <c r="A25" s="61">
        <v>23</v>
      </c>
      <c r="B25" s="62" t="s">
        <v>445</v>
      </c>
      <c r="C25" s="61" t="s">
        <v>165</v>
      </c>
      <c r="D25" s="61" t="s">
        <v>229</v>
      </c>
    </row>
    <row r="26" spans="1:4" x14ac:dyDescent="0.25">
      <c r="A26" s="61">
        <v>24</v>
      </c>
      <c r="B26" s="62" t="s">
        <v>446</v>
      </c>
      <c r="C26" s="61" t="s">
        <v>165</v>
      </c>
      <c r="D26" s="61" t="s">
        <v>229</v>
      </c>
    </row>
    <row r="27" spans="1:4" x14ac:dyDescent="0.25">
      <c r="A27" s="61">
        <v>25</v>
      </c>
      <c r="B27" s="62" t="s">
        <v>447</v>
      </c>
      <c r="C27" s="61" t="s">
        <v>165</v>
      </c>
      <c r="D27" s="61" t="s">
        <v>229</v>
      </c>
    </row>
    <row r="28" spans="1:4" x14ac:dyDescent="0.25">
      <c r="A28" s="61">
        <v>26</v>
      </c>
      <c r="B28" s="62" t="s">
        <v>448</v>
      </c>
      <c r="C28" s="61" t="s">
        <v>165</v>
      </c>
      <c r="D28" s="61" t="s">
        <v>229</v>
      </c>
    </row>
    <row r="29" spans="1:4" x14ac:dyDescent="0.25">
      <c r="A29" s="61">
        <v>27</v>
      </c>
      <c r="B29" s="62" t="s">
        <v>449</v>
      </c>
      <c r="C29" s="61" t="s">
        <v>165</v>
      </c>
      <c r="D29" s="61" t="s">
        <v>229</v>
      </c>
    </row>
    <row r="30" spans="1:4" x14ac:dyDescent="0.25">
      <c r="A30" s="61">
        <v>28</v>
      </c>
      <c r="B30" s="62" t="s">
        <v>450</v>
      </c>
      <c r="C30" s="61" t="s">
        <v>165</v>
      </c>
      <c r="D30" s="61" t="s">
        <v>229</v>
      </c>
    </row>
    <row r="31" spans="1:4" x14ac:dyDescent="0.25">
      <c r="A31" s="61">
        <v>29</v>
      </c>
      <c r="B31" s="62" t="s">
        <v>451</v>
      </c>
      <c r="C31" s="61" t="s">
        <v>165</v>
      </c>
      <c r="D31" s="61" t="s">
        <v>229</v>
      </c>
    </row>
    <row r="32" spans="1:4" x14ac:dyDescent="0.25">
      <c r="A32" s="61">
        <v>30</v>
      </c>
      <c r="B32" s="62" t="s">
        <v>452</v>
      </c>
      <c r="C32" s="61" t="s">
        <v>165</v>
      </c>
      <c r="D32" s="61" t="s">
        <v>229</v>
      </c>
    </row>
    <row r="33" spans="1:4" x14ac:dyDescent="0.25">
      <c r="A33" s="61">
        <v>31</v>
      </c>
      <c r="B33" s="62" t="s">
        <v>453</v>
      </c>
      <c r="C33" s="61" t="s">
        <v>165</v>
      </c>
      <c r="D33" s="61" t="s">
        <v>229</v>
      </c>
    </row>
    <row r="34" spans="1:4" x14ac:dyDescent="0.25">
      <c r="A34" s="61">
        <v>32</v>
      </c>
      <c r="B34" s="62" t="s">
        <v>454</v>
      </c>
      <c r="C34" s="61" t="s">
        <v>186</v>
      </c>
      <c r="D34" s="61" t="s">
        <v>229</v>
      </c>
    </row>
    <row r="35" spans="1:4" x14ac:dyDescent="0.25">
      <c r="A35" s="61">
        <v>33</v>
      </c>
      <c r="B35" s="62" t="s">
        <v>455</v>
      </c>
      <c r="C35" s="61" t="s">
        <v>165</v>
      </c>
      <c r="D35" s="61" t="s">
        <v>229</v>
      </c>
    </row>
    <row r="36" spans="1:4" x14ac:dyDescent="0.25">
      <c r="A36" s="61">
        <v>34</v>
      </c>
      <c r="B36" s="62" t="s">
        <v>456</v>
      </c>
      <c r="C36" s="61" t="s">
        <v>165</v>
      </c>
      <c r="D36" s="61" t="s">
        <v>229</v>
      </c>
    </row>
    <row r="37" spans="1:4" x14ac:dyDescent="0.25">
      <c r="A37" s="61">
        <v>35</v>
      </c>
      <c r="B37" s="62" t="s">
        <v>457</v>
      </c>
      <c r="C37" s="61" t="s">
        <v>165</v>
      </c>
      <c r="D37" s="61" t="s">
        <v>229</v>
      </c>
    </row>
    <row r="38" spans="1:4" x14ac:dyDescent="0.25">
      <c r="A38" s="61">
        <v>36</v>
      </c>
      <c r="B38" s="62" t="s">
        <v>458</v>
      </c>
      <c r="C38" s="61" t="s">
        <v>165</v>
      </c>
      <c r="D38" s="61" t="s">
        <v>229</v>
      </c>
    </row>
    <row r="39" spans="1:4" x14ac:dyDescent="0.25">
      <c r="A39" s="61">
        <v>37</v>
      </c>
      <c r="B39" s="62" t="s">
        <v>459</v>
      </c>
      <c r="C39" s="61" t="s">
        <v>165</v>
      </c>
      <c r="D39" s="61" t="s">
        <v>229</v>
      </c>
    </row>
    <row r="40" spans="1:4" x14ac:dyDescent="0.25">
      <c r="A40" s="61">
        <v>38</v>
      </c>
      <c r="B40" s="62" t="s">
        <v>460</v>
      </c>
      <c r="C40" s="61" t="s">
        <v>165</v>
      </c>
      <c r="D40" s="61" t="s">
        <v>229</v>
      </c>
    </row>
    <row r="41" spans="1:4" x14ac:dyDescent="0.25">
      <c r="A41" s="61">
        <v>39</v>
      </c>
      <c r="B41" s="62" t="s">
        <v>461</v>
      </c>
      <c r="C41" s="61" t="s">
        <v>165</v>
      </c>
      <c r="D41" s="61" t="s">
        <v>229</v>
      </c>
    </row>
    <row r="42" spans="1:4" x14ac:dyDescent="0.25">
      <c r="A42" s="61">
        <v>40</v>
      </c>
      <c r="B42" s="62" t="s">
        <v>462</v>
      </c>
      <c r="C42" s="61" t="s">
        <v>165</v>
      </c>
      <c r="D42" s="61" t="s">
        <v>229</v>
      </c>
    </row>
    <row r="43" spans="1:4" x14ac:dyDescent="0.25">
      <c r="A43" s="61">
        <v>41</v>
      </c>
      <c r="B43" s="62" t="s">
        <v>463</v>
      </c>
      <c r="C43" s="61" t="s">
        <v>165</v>
      </c>
      <c r="D43" s="61" t="s">
        <v>229</v>
      </c>
    </row>
    <row r="44" spans="1:4" x14ac:dyDescent="0.25">
      <c r="A44" s="61">
        <v>42</v>
      </c>
      <c r="B44" s="62" t="s">
        <v>464</v>
      </c>
      <c r="C44" s="61" t="s">
        <v>165</v>
      </c>
      <c r="D44" s="61" t="s">
        <v>229</v>
      </c>
    </row>
    <row r="45" spans="1:4" x14ac:dyDescent="0.25">
      <c r="A45" s="61">
        <v>43</v>
      </c>
      <c r="B45" s="62" t="s">
        <v>465</v>
      </c>
      <c r="C45" s="61" t="s">
        <v>165</v>
      </c>
      <c r="D45" s="61" t="s">
        <v>229</v>
      </c>
    </row>
    <row r="46" spans="1:4" x14ac:dyDescent="0.25">
      <c r="A46" s="61">
        <v>44</v>
      </c>
      <c r="B46" s="62" t="s">
        <v>466</v>
      </c>
      <c r="C46" s="61" t="s">
        <v>165</v>
      </c>
      <c r="D46" s="61" t="s">
        <v>229</v>
      </c>
    </row>
    <row r="47" spans="1:4" x14ac:dyDescent="0.25">
      <c r="A47" s="61">
        <v>45</v>
      </c>
      <c r="B47" s="62" t="s">
        <v>467</v>
      </c>
      <c r="C47" s="61" t="s">
        <v>165</v>
      </c>
      <c r="D47" s="61" t="s">
        <v>229</v>
      </c>
    </row>
    <row r="48" spans="1:4" x14ac:dyDescent="0.25">
      <c r="A48" s="61">
        <v>46</v>
      </c>
      <c r="B48" s="62" t="s">
        <v>468</v>
      </c>
      <c r="C48" s="61" t="s">
        <v>165</v>
      </c>
      <c r="D48" s="61" t="s">
        <v>229</v>
      </c>
    </row>
    <row r="49" spans="1:5" x14ac:dyDescent="0.25">
      <c r="A49" s="61">
        <v>47</v>
      </c>
      <c r="B49" s="62" t="s">
        <v>469</v>
      </c>
      <c r="C49" s="61" t="s">
        <v>165</v>
      </c>
      <c r="D49" s="61" t="s">
        <v>229</v>
      </c>
    </row>
    <row r="50" spans="1:5" x14ac:dyDescent="0.25">
      <c r="A50" s="61">
        <v>48</v>
      </c>
      <c r="B50" s="62" t="s">
        <v>470</v>
      </c>
      <c r="C50" s="61" t="s">
        <v>165</v>
      </c>
      <c r="D50" s="61" t="s">
        <v>229</v>
      </c>
    </row>
    <row r="51" spans="1:5" x14ac:dyDescent="0.25">
      <c r="A51" s="61">
        <v>49</v>
      </c>
      <c r="B51" s="62" t="s">
        <v>471</v>
      </c>
      <c r="C51" s="61" t="s">
        <v>165</v>
      </c>
      <c r="D51" s="61" t="s">
        <v>229</v>
      </c>
    </row>
    <row r="52" spans="1:5" x14ac:dyDescent="0.25">
      <c r="A52" s="61">
        <v>50</v>
      </c>
      <c r="B52" s="62" t="s">
        <v>472</v>
      </c>
      <c r="C52" s="61" t="s">
        <v>165</v>
      </c>
      <c r="D52" s="61" t="s">
        <v>229</v>
      </c>
    </row>
    <row r="53" spans="1:5" x14ac:dyDescent="0.25">
      <c r="A53" s="61">
        <v>51</v>
      </c>
      <c r="B53" s="62" t="s">
        <v>473</v>
      </c>
      <c r="C53" s="61" t="s">
        <v>186</v>
      </c>
      <c r="D53" s="61" t="s">
        <v>155</v>
      </c>
      <c r="E53" t="s">
        <v>474</v>
      </c>
    </row>
    <row r="54" spans="1:5" x14ac:dyDescent="0.25">
      <c r="A54" s="61">
        <v>52</v>
      </c>
      <c r="B54" s="62" t="s">
        <v>475</v>
      </c>
      <c r="C54" s="61" t="s">
        <v>186</v>
      </c>
      <c r="D54" s="61" t="s">
        <v>171</v>
      </c>
    </row>
    <row r="55" spans="1:5" x14ac:dyDescent="0.25">
      <c r="A55" s="61">
        <v>53</v>
      </c>
      <c r="B55" s="62" t="s">
        <v>476</v>
      </c>
      <c r="C55" s="61" t="s">
        <v>186</v>
      </c>
      <c r="D55" s="61" t="s">
        <v>172</v>
      </c>
    </row>
    <row r="56" spans="1:5" x14ac:dyDescent="0.25">
      <c r="A56" s="61">
        <v>54</v>
      </c>
      <c r="B56" s="62" t="s">
        <v>477</v>
      </c>
      <c r="C56" s="61" t="s">
        <v>186</v>
      </c>
      <c r="D56" s="61" t="s">
        <v>229</v>
      </c>
    </row>
    <row r="57" spans="1:5" x14ac:dyDescent="0.25">
      <c r="A57" s="61">
        <v>55</v>
      </c>
      <c r="B57" s="62" t="s">
        <v>478</v>
      </c>
      <c r="C57" s="61" t="s">
        <v>373</v>
      </c>
      <c r="D57" s="63" t="s">
        <v>229</v>
      </c>
    </row>
    <row r="58" spans="1:5" x14ac:dyDescent="0.25">
      <c r="A58" s="61">
        <v>56</v>
      </c>
      <c r="B58" s="62" t="s">
        <v>479</v>
      </c>
      <c r="C58" s="61" t="s">
        <v>373</v>
      </c>
      <c r="D58" s="63" t="s">
        <v>229</v>
      </c>
    </row>
    <row r="59" spans="1:5" x14ac:dyDescent="0.25">
      <c r="A59" s="61">
        <v>57</v>
      </c>
      <c r="B59" s="62" t="s">
        <v>480</v>
      </c>
      <c r="C59" s="61" t="s">
        <v>373</v>
      </c>
      <c r="D59" s="63" t="s">
        <v>229</v>
      </c>
    </row>
    <row r="60" spans="1:5" x14ac:dyDescent="0.25">
      <c r="A60" s="61">
        <v>58</v>
      </c>
      <c r="B60" s="62" t="s">
        <v>481</v>
      </c>
      <c r="C60" s="61" t="s">
        <v>373</v>
      </c>
      <c r="D60" s="63" t="s">
        <v>229</v>
      </c>
    </row>
    <row r="61" spans="1:5" x14ac:dyDescent="0.25">
      <c r="A61" s="61">
        <v>59</v>
      </c>
      <c r="B61" s="62" t="s">
        <v>482</v>
      </c>
      <c r="C61" s="61" t="s">
        <v>373</v>
      </c>
      <c r="D61" s="63" t="s">
        <v>229</v>
      </c>
    </row>
    <row r="62" spans="1:5" x14ac:dyDescent="0.25">
      <c r="A62" s="61">
        <v>60</v>
      </c>
      <c r="B62" s="62" t="s">
        <v>483</v>
      </c>
      <c r="C62" s="61" t="s">
        <v>373</v>
      </c>
      <c r="D62" s="63" t="s">
        <v>229</v>
      </c>
    </row>
    <row r="63" spans="1:5" x14ac:dyDescent="0.25">
      <c r="A63" s="61">
        <v>61</v>
      </c>
      <c r="B63" s="62" t="s">
        <v>484</v>
      </c>
      <c r="C63" s="61" t="s">
        <v>373</v>
      </c>
      <c r="D63" s="63" t="s">
        <v>229</v>
      </c>
    </row>
    <row r="64" spans="1:5" x14ac:dyDescent="0.25">
      <c r="A64" s="61">
        <v>62</v>
      </c>
      <c r="B64" s="62" t="s">
        <v>485</v>
      </c>
      <c r="C64" s="61" t="s">
        <v>373</v>
      </c>
      <c r="D64" s="63" t="s">
        <v>229</v>
      </c>
    </row>
    <row r="65" spans="1:4" x14ac:dyDescent="0.25">
      <c r="A65" s="61">
        <v>63</v>
      </c>
      <c r="B65" s="62" t="s">
        <v>486</v>
      </c>
      <c r="C65" s="61" t="s">
        <v>373</v>
      </c>
      <c r="D65" s="63" t="s">
        <v>229</v>
      </c>
    </row>
    <row r="66" spans="1:4" x14ac:dyDescent="0.25">
      <c r="A66" s="61">
        <v>64</v>
      </c>
      <c r="B66" s="62" t="s">
        <v>487</v>
      </c>
      <c r="C66" s="61" t="s">
        <v>373</v>
      </c>
      <c r="D66" s="63" t="s">
        <v>229</v>
      </c>
    </row>
    <row r="67" spans="1:4" x14ac:dyDescent="0.25">
      <c r="A67" s="61">
        <v>65</v>
      </c>
      <c r="B67" s="62" t="s">
        <v>488</v>
      </c>
      <c r="C67" s="61" t="s">
        <v>373</v>
      </c>
      <c r="D67" s="63" t="s">
        <v>229</v>
      </c>
    </row>
    <row r="68" spans="1:4" x14ac:dyDescent="0.25">
      <c r="A68" s="61">
        <v>66</v>
      </c>
      <c r="B68" s="62" t="s">
        <v>489</v>
      </c>
      <c r="C68" s="61" t="s">
        <v>373</v>
      </c>
      <c r="D68" s="63" t="s">
        <v>229</v>
      </c>
    </row>
    <row r="69" spans="1:4" x14ac:dyDescent="0.25">
      <c r="A69" s="61">
        <v>67</v>
      </c>
      <c r="B69" s="62" t="s">
        <v>490</v>
      </c>
      <c r="C69" s="61" t="s">
        <v>373</v>
      </c>
      <c r="D69" s="63" t="s">
        <v>229</v>
      </c>
    </row>
    <row r="70" spans="1:4" x14ac:dyDescent="0.25">
      <c r="A70" s="61">
        <v>68</v>
      </c>
      <c r="B70" s="62" t="s">
        <v>491</v>
      </c>
      <c r="C70" s="61" t="s">
        <v>373</v>
      </c>
      <c r="D70" s="63" t="s">
        <v>229</v>
      </c>
    </row>
    <row r="71" spans="1:4" x14ac:dyDescent="0.25">
      <c r="A71" s="61">
        <v>69</v>
      </c>
      <c r="B71" s="62" t="s">
        <v>492</v>
      </c>
      <c r="C71" s="61" t="s">
        <v>373</v>
      </c>
      <c r="D71" s="63" t="s">
        <v>174</v>
      </c>
    </row>
    <row r="72" spans="1:4" x14ac:dyDescent="0.25">
      <c r="A72" s="61">
        <v>70</v>
      </c>
      <c r="B72" s="62" t="s">
        <v>493</v>
      </c>
      <c r="C72" s="61" t="s">
        <v>373</v>
      </c>
      <c r="D72" s="63" t="s">
        <v>174</v>
      </c>
    </row>
    <row r="73" spans="1:4" x14ac:dyDescent="0.25">
      <c r="A73" s="61">
        <v>71</v>
      </c>
      <c r="B73" s="62" t="s">
        <v>494</v>
      </c>
      <c r="C73" s="61" t="s">
        <v>186</v>
      </c>
      <c r="D73" s="61" t="s">
        <v>229</v>
      </c>
    </row>
    <row r="74" spans="1:4" x14ac:dyDescent="0.25">
      <c r="A74" s="61">
        <v>72</v>
      </c>
      <c r="B74" s="62" t="s">
        <v>495</v>
      </c>
      <c r="C74" s="61" t="s">
        <v>219</v>
      </c>
      <c r="D74" s="61" t="s">
        <v>155</v>
      </c>
    </row>
    <row r="75" spans="1:4" x14ac:dyDescent="0.25">
      <c r="A75" s="61">
        <v>73</v>
      </c>
      <c r="B75" s="62" t="s">
        <v>496</v>
      </c>
      <c r="C75" s="61" t="s">
        <v>219</v>
      </c>
      <c r="D75" s="61" t="s">
        <v>155</v>
      </c>
    </row>
    <row r="76" spans="1:4" x14ac:dyDescent="0.25">
      <c r="A76" s="61">
        <v>74</v>
      </c>
      <c r="B76" s="62" t="s">
        <v>497</v>
      </c>
      <c r="C76" s="61" t="s">
        <v>219</v>
      </c>
      <c r="D76" s="61" t="s">
        <v>229</v>
      </c>
    </row>
    <row r="77" spans="1:4" x14ac:dyDescent="0.25">
      <c r="A77" s="61">
        <v>75</v>
      </c>
      <c r="B77" s="62" t="s">
        <v>498</v>
      </c>
      <c r="C77" s="61" t="s">
        <v>219</v>
      </c>
      <c r="D77" s="61" t="s">
        <v>229</v>
      </c>
    </row>
    <row r="78" spans="1:4" x14ac:dyDescent="0.25">
      <c r="A78" s="61">
        <v>76</v>
      </c>
      <c r="B78" s="62" t="s">
        <v>499</v>
      </c>
      <c r="C78" s="61" t="s">
        <v>166</v>
      </c>
      <c r="D78" s="61" t="s">
        <v>229</v>
      </c>
    </row>
    <row r="79" spans="1:4" x14ac:dyDescent="0.25">
      <c r="A79" s="61">
        <v>77</v>
      </c>
      <c r="B79" s="62" t="s">
        <v>500</v>
      </c>
      <c r="C79" s="61" t="s">
        <v>166</v>
      </c>
      <c r="D79" s="61" t="s">
        <v>229</v>
      </c>
    </row>
    <row r="80" spans="1:4" x14ac:dyDescent="0.25">
      <c r="A80" s="61">
        <v>78</v>
      </c>
      <c r="B80" s="62" t="s">
        <v>501</v>
      </c>
      <c r="C80" s="61" t="s">
        <v>166</v>
      </c>
      <c r="D80" s="61" t="s">
        <v>229</v>
      </c>
    </row>
    <row r="81" spans="1:15" x14ac:dyDescent="0.25">
      <c r="A81" s="61">
        <v>79</v>
      </c>
      <c r="B81" s="62" t="s">
        <v>502</v>
      </c>
      <c r="C81" s="61" t="s">
        <v>166</v>
      </c>
      <c r="D81" s="61" t="s">
        <v>229</v>
      </c>
    </row>
    <row r="82" spans="1:15" x14ac:dyDescent="0.25">
      <c r="A82" s="61">
        <v>80</v>
      </c>
      <c r="B82" s="62" t="s">
        <v>503</v>
      </c>
      <c r="C82" s="61" t="s">
        <v>166</v>
      </c>
      <c r="D82" s="61" t="s">
        <v>229</v>
      </c>
    </row>
    <row r="83" spans="1:15" x14ac:dyDescent="0.25">
      <c r="A83" s="61">
        <v>81</v>
      </c>
      <c r="B83" s="62" t="s">
        <v>504</v>
      </c>
      <c r="C83" s="61" t="s">
        <v>166</v>
      </c>
      <c r="D83" s="61" t="s">
        <v>229</v>
      </c>
    </row>
    <row r="84" spans="1:15" x14ac:dyDescent="0.25">
      <c r="A84" s="61">
        <v>82</v>
      </c>
      <c r="B84" s="62" t="s">
        <v>505</v>
      </c>
      <c r="C84" s="61" t="s">
        <v>166</v>
      </c>
      <c r="D84" s="61" t="s">
        <v>229</v>
      </c>
    </row>
    <row r="85" spans="1:15" ht="30" x14ac:dyDescent="0.25">
      <c r="A85" s="61">
        <v>83</v>
      </c>
      <c r="B85" s="62" t="s">
        <v>506</v>
      </c>
      <c r="C85" s="61" t="s">
        <v>373</v>
      </c>
      <c r="D85" s="61" t="s">
        <v>172</v>
      </c>
    </row>
    <row r="86" spans="1:15" x14ac:dyDescent="0.25">
      <c r="A86" s="61">
        <v>84</v>
      </c>
      <c r="B86" s="62" t="s">
        <v>507</v>
      </c>
      <c r="C86" s="61" t="s">
        <v>373</v>
      </c>
      <c r="D86" s="61" t="s">
        <v>173</v>
      </c>
    </row>
    <row r="87" spans="1:15" x14ac:dyDescent="0.25">
      <c r="A87" s="61">
        <v>85</v>
      </c>
      <c r="B87" s="62" t="s">
        <v>4</v>
      </c>
      <c r="C87" s="61" t="s">
        <v>373</v>
      </c>
      <c r="D87" s="61" t="s">
        <v>161</v>
      </c>
    </row>
    <row r="88" spans="1:15" x14ac:dyDescent="0.25">
      <c r="A88" s="61">
        <v>86</v>
      </c>
      <c r="B88" s="62" t="s">
        <v>508</v>
      </c>
      <c r="C88" s="61" t="s">
        <v>373</v>
      </c>
      <c r="D88" s="61" t="s">
        <v>161</v>
      </c>
    </row>
    <row r="89" spans="1:15" x14ac:dyDescent="0.25">
      <c r="A89" s="61">
        <v>87</v>
      </c>
      <c r="B89" s="62" t="s">
        <v>509</v>
      </c>
      <c r="C89" s="61" t="s">
        <v>373</v>
      </c>
      <c r="D89" s="61" t="s">
        <v>161</v>
      </c>
    </row>
    <row r="90" spans="1:15" x14ac:dyDescent="0.25"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1:15" x14ac:dyDescent="0.25"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1:15" x14ac:dyDescent="0.25"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1:15" x14ac:dyDescent="0.25">
      <c r="B93" t="s">
        <v>412</v>
      </c>
    </row>
    <row r="95" spans="1:15" ht="47.25" x14ac:dyDescent="0.25">
      <c r="B95" s="4" t="s">
        <v>510</v>
      </c>
      <c r="C95" s="5" t="s">
        <v>164</v>
      </c>
      <c r="F95" s="1" t="s">
        <v>170</v>
      </c>
      <c r="G95" s="1" t="s">
        <v>169</v>
      </c>
    </row>
    <row r="96" spans="1:15" ht="31.5" x14ac:dyDescent="0.25">
      <c r="B96" s="6" t="s">
        <v>165</v>
      </c>
      <c r="C96" s="1">
        <f>COUNTIF($C$3:$C$89,"жилой")</f>
        <v>33</v>
      </c>
      <c r="F96" s="6" t="s">
        <v>161</v>
      </c>
      <c r="G96" s="1">
        <v>3</v>
      </c>
    </row>
    <row r="97" spans="2:7" ht="31.5" x14ac:dyDescent="0.25">
      <c r="B97" s="6" t="s">
        <v>166</v>
      </c>
      <c r="C97" s="1">
        <f>COUNTIF($C$3:$C$89,"Штаб")</f>
        <v>7</v>
      </c>
      <c r="F97" s="6" t="s">
        <v>229</v>
      </c>
      <c r="G97" s="1">
        <v>61</v>
      </c>
    </row>
    <row r="98" spans="2:7" ht="15.75" x14ac:dyDescent="0.25">
      <c r="B98" s="6" t="s">
        <v>167</v>
      </c>
      <c r="C98" s="1">
        <f>COUNTIF($C$3:$C$89,"медпункт")</f>
        <v>0</v>
      </c>
      <c r="F98" s="6" t="s">
        <v>155</v>
      </c>
      <c r="G98" s="1">
        <v>4</v>
      </c>
    </row>
    <row r="99" spans="2:7" ht="15.75" x14ac:dyDescent="0.25">
      <c r="B99" s="6" t="s">
        <v>168</v>
      </c>
      <c r="C99" s="1">
        <f>COUNTIF($C$3:$C$89,"Склад")</f>
        <v>6</v>
      </c>
      <c r="F99" s="6" t="s">
        <v>171</v>
      </c>
      <c r="G99" s="1">
        <v>1</v>
      </c>
    </row>
    <row r="100" spans="2:7" ht="31.5" x14ac:dyDescent="0.25">
      <c r="B100" s="6" t="s">
        <v>413</v>
      </c>
      <c r="C100" s="1">
        <f>COUNTIF($C$3:$C$89,"контейнер")</f>
        <v>9</v>
      </c>
      <c r="F100" s="6" t="s">
        <v>172</v>
      </c>
      <c r="G100" s="1">
        <v>7</v>
      </c>
    </row>
    <row r="101" spans="2:7" ht="31.5" x14ac:dyDescent="0.25">
      <c r="B101" s="6" t="s">
        <v>178</v>
      </c>
      <c r="C101" s="1">
        <v>16</v>
      </c>
      <c r="F101" s="6" t="s">
        <v>173</v>
      </c>
      <c r="G101" s="1">
        <v>5</v>
      </c>
    </row>
    <row r="102" spans="2:7" ht="15.75" x14ac:dyDescent="0.25">
      <c r="B102" s="6" t="s">
        <v>4</v>
      </c>
      <c r="C102" s="1">
        <v>1</v>
      </c>
      <c r="F102" s="6" t="s">
        <v>174</v>
      </c>
      <c r="G102" s="1">
        <v>2</v>
      </c>
    </row>
    <row r="103" spans="2:7" ht="15.75" x14ac:dyDescent="0.25">
      <c r="B103" s="6" t="s">
        <v>511</v>
      </c>
      <c r="C103" s="1">
        <v>1</v>
      </c>
      <c r="F103" s="6" t="s">
        <v>175</v>
      </c>
      <c r="G103" s="1">
        <v>4</v>
      </c>
    </row>
    <row r="104" spans="2:7" ht="15.75" x14ac:dyDescent="0.25">
      <c r="B104" s="6" t="s">
        <v>512</v>
      </c>
      <c r="C104" s="1">
        <v>1</v>
      </c>
      <c r="F104" s="6" t="s">
        <v>169</v>
      </c>
      <c r="G104" s="1">
        <v>87</v>
      </c>
    </row>
    <row r="105" spans="2:7" ht="15.75" x14ac:dyDescent="0.25">
      <c r="B105" s="6" t="s">
        <v>507</v>
      </c>
      <c r="C105" s="1">
        <v>1</v>
      </c>
    </row>
    <row r="106" spans="2:7" ht="31.5" x14ac:dyDescent="0.25">
      <c r="B106" s="6" t="s">
        <v>506</v>
      </c>
      <c r="C106" s="1">
        <v>1</v>
      </c>
    </row>
    <row r="107" spans="2:7" ht="15.75" x14ac:dyDescent="0.25">
      <c r="B107" s="6" t="s">
        <v>6</v>
      </c>
      <c r="C107" s="1">
        <v>1</v>
      </c>
    </row>
    <row r="108" spans="2:7" ht="15.75" x14ac:dyDescent="0.25">
      <c r="B108" s="6" t="s">
        <v>5</v>
      </c>
      <c r="C108" s="1">
        <v>1</v>
      </c>
    </row>
    <row r="109" spans="2:7" ht="15.75" x14ac:dyDescent="0.25">
      <c r="B109" s="6" t="s">
        <v>424</v>
      </c>
      <c r="C109" s="1">
        <v>1</v>
      </c>
    </row>
    <row r="110" spans="2:7" ht="15.75" x14ac:dyDescent="0.25">
      <c r="B110" s="6" t="s">
        <v>425</v>
      </c>
      <c r="C110" s="1">
        <v>1</v>
      </c>
    </row>
    <row r="111" spans="2:7" ht="15.75" x14ac:dyDescent="0.25">
      <c r="B111" s="6" t="s">
        <v>182</v>
      </c>
      <c r="C111" s="1">
        <v>1</v>
      </c>
    </row>
    <row r="112" spans="2:7" ht="15.75" x14ac:dyDescent="0.25">
      <c r="B112" s="6" t="s">
        <v>513</v>
      </c>
      <c r="C112" s="1">
        <v>2</v>
      </c>
    </row>
    <row r="113" spans="2:3" ht="15.75" x14ac:dyDescent="0.25">
      <c r="B113" s="6" t="s">
        <v>181</v>
      </c>
      <c r="C113" s="1">
        <v>4</v>
      </c>
    </row>
    <row r="114" spans="2:3" ht="15.75" x14ac:dyDescent="0.25">
      <c r="B114" s="6" t="s">
        <v>169</v>
      </c>
      <c r="C114" s="1">
        <f>SUM(C96:C113)</f>
        <v>87</v>
      </c>
    </row>
  </sheetData>
  <autoFilter ref="A2:D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zoomScale="70" zoomScaleNormal="70" workbookViewId="0">
      <pane xSplit="6" ySplit="2" topLeftCell="G176" activePane="bottomRight" state="frozen"/>
      <selection pane="topRight" activeCell="F1" sqref="F1"/>
      <selection pane="bottomLeft" activeCell="A3" sqref="A3"/>
      <selection pane="bottomRight" activeCell="E184" sqref="E184"/>
    </sheetView>
  </sheetViews>
  <sheetFormatPr defaultRowHeight="15" x14ac:dyDescent="0.25"/>
  <cols>
    <col min="1" max="2" width="6.7109375" customWidth="1"/>
    <col min="3" max="3" width="22.5703125" customWidth="1"/>
    <col min="4" max="4" width="12.7109375" bestFit="1" customWidth="1"/>
    <col min="5" max="5" width="18.140625" customWidth="1"/>
    <col min="6" max="6" width="22.42578125" customWidth="1"/>
    <col min="7" max="7" width="11.5703125" customWidth="1"/>
    <col min="8" max="8" width="13.85546875" customWidth="1"/>
    <col min="13" max="13" width="11.5703125" customWidth="1"/>
    <col min="14" max="14" width="10.85546875" customWidth="1"/>
    <col min="15" max="15" width="10.28515625" customWidth="1"/>
    <col min="16" max="16" width="11.7109375" customWidth="1"/>
    <col min="17" max="17" width="12.85546875" customWidth="1"/>
  </cols>
  <sheetData>
    <row r="1" spans="1:17" s="40" customFormat="1" ht="15" customHeight="1" x14ac:dyDescent="0.25">
      <c r="G1" s="41"/>
      <c r="H1" s="42"/>
      <c r="I1" s="42"/>
      <c r="J1" s="42"/>
      <c r="K1" s="42"/>
      <c r="L1" s="42"/>
      <c r="M1" s="42"/>
      <c r="N1" s="42"/>
      <c r="O1" s="42"/>
      <c r="P1" s="42"/>
    </row>
    <row r="2" spans="1:17" s="40" customFormat="1" x14ac:dyDescent="0.25">
      <c r="A2" s="43"/>
      <c r="B2" s="54" t="s">
        <v>0</v>
      </c>
      <c r="C2" s="55" t="s">
        <v>1</v>
      </c>
      <c r="D2" s="55" t="s">
        <v>2</v>
      </c>
      <c r="E2" s="55" t="s">
        <v>3</v>
      </c>
      <c r="F2" s="46"/>
      <c r="G2" s="47"/>
      <c r="H2" s="47"/>
      <c r="I2" s="47"/>
      <c r="J2" s="47"/>
      <c r="K2" s="47"/>
      <c r="L2" s="47"/>
      <c r="M2" s="48"/>
      <c r="N2" s="48"/>
      <c r="O2" s="48"/>
      <c r="P2" s="48"/>
      <c r="Q2" s="49"/>
    </row>
    <row r="3" spans="1:17" s="40" customFormat="1" x14ac:dyDescent="0.25">
      <c r="B3" s="39">
        <v>1</v>
      </c>
      <c r="C3" s="44" t="s">
        <v>228</v>
      </c>
      <c r="D3" s="39" t="s">
        <v>176</v>
      </c>
      <c r="E3" s="39" t="s">
        <v>229</v>
      </c>
      <c r="F3" s="49"/>
      <c r="G3" s="50"/>
      <c r="H3" s="51"/>
      <c r="I3" s="50"/>
      <c r="J3" s="51"/>
      <c r="K3" s="51"/>
      <c r="L3" s="51"/>
      <c r="M3" s="51"/>
      <c r="N3" s="51"/>
      <c r="O3" s="51"/>
      <c r="P3" s="51"/>
      <c r="Q3" s="52"/>
    </row>
    <row r="4" spans="1:17" s="40" customFormat="1" x14ac:dyDescent="0.25">
      <c r="B4" s="39">
        <v>2</v>
      </c>
      <c r="C4" s="44" t="s">
        <v>230</v>
      </c>
      <c r="D4" s="39" t="s">
        <v>176</v>
      </c>
      <c r="E4" s="39" t="s">
        <v>229</v>
      </c>
      <c r="F4" s="49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</row>
    <row r="5" spans="1:17" s="40" customFormat="1" x14ac:dyDescent="0.25">
      <c r="B5" s="39">
        <v>3</v>
      </c>
      <c r="C5" s="44" t="s">
        <v>231</v>
      </c>
      <c r="D5" s="39" t="s">
        <v>176</v>
      </c>
      <c r="E5" s="39" t="s">
        <v>172</v>
      </c>
      <c r="F5" s="49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</row>
    <row r="6" spans="1:17" s="40" customFormat="1" x14ac:dyDescent="0.25">
      <c r="B6" s="39">
        <v>4</v>
      </c>
      <c r="C6" s="44" t="s">
        <v>232</v>
      </c>
      <c r="D6" s="39" t="s">
        <v>176</v>
      </c>
      <c r="E6" s="39" t="s">
        <v>229</v>
      </c>
      <c r="F6" s="52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</row>
    <row r="7" spans="1:17" s="40" customFormat="1" x14ac:dyDescent="0.25">
      <c r="B7" s="39">
        <v>5</v>
      </c>
      <c r="C7" s="44" t="s">
        <v>233</v>
      </c>
      <c r="D7" s="39" t="s">
        <v>176</v>
      </c>
      <c r="E7" s="39" t="s">
        <v>229</v>
      </c>
      <c r="F7" s="49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</row>
    <row r="8" spans="1:17" s="40" customFormat="1" x14ac:dyDescent="0.25">
      <c r="B8" s="39">
        <v>6</v>
      </c>
      <c r="C8" s="44" t="s">
        <v>234</v>
      </c>
      <c r="D8" s="39" t="s">
        <v>176</v>
      </c>
      <c r="E8" s="39" t="s">
        <v>229</v>
      </c>
      <c r="F8" s="52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</row>
    <row r="9" spans="1:17" s="40" customFormat="1" x14ac:dyDescent="0.25">
      <c r="B9" s="39">
        <v>7</v>
      </c>
      <c r="C9" s="44" t="s">
        <v>235</v>
      </c>
      <c r="D9" s="39" t="s">
        <v>176</v>
      </c>
      <c r="E9" s="39" t="s">
        <v>229</v>
      </c>
      <c r="F9" s="49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</row>
    <row r="10" spans="1:17" s="40" customFormat="1" x14ac:dyDescent="0.25">
      <c r="B10" s="39">
        <v>8</v>
      </c>
      <c r="C10" s="44" t="s">
        <v>236</v>
      </c>
      <c r="D10" s="39" t="s">
        <v>176</v>
      </c>
      <c r="E10" s="39" t="s">
        <v>172</v>
      </c>
      <c r="F10" s="52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</row>
    <row r="11" spans="1:17" s="40" customFormat="1" x14ac:dyDescent="0.25">
      <c r="B11" s="39">
        <v>9</v>
      </c>
      <c r="C11" s="44" t="s">
        <v>237</v>
      </c>
      <c r="D11" s="39" t="s">
        <v>176</v>
      </c>
      <c r="E11" s="39" t="s">
        <v>229</v>
      </c>
      <c r="F11" s="49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</row>
    <row r="12" spans="1:17" s="40" customFormat="1" x14ac:dyDescent="0.25">
      <c r="B12" s="39">
        <v>10</v>
      </c>
      <c r="C12" s="44" t="s">
        <v>238</v>
      </c>
      <c r="D12" s="39" t="s">
        <v>176</v>
      </c>
      <c r="E12" s="39" t="s">
        <v>156</v>
      </c>
      <c r="F12" s="49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</row>
    <row r="13" spans="1:17" s="40" customFormat="1" x14ac:dyDescent="0.25">
      <c r="B13" s="39">
        <v>11</v>
      </c>
      <c r="C13" s="44" t="s">
        <v>239</v>
      </c>
      <c r="D13" s="39" t="s">
        <v>176</v>
      </c>
      <c r="E13" s="39" t="s">
        <v>229</v>
      </c>
      <c r="F13" s="49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</row>
    <row r="14" spans="1:17" s="40" customFormat="1" x14ac:dyDescent="0.25">
      <c r="B14" s="39">
        <v>12</v>
      </c>
      <c r="C14" s="44" t="s">
        <v>240</v>
      </c>
      <c r="D14" s="39" t="s">
        <v>176</v>
      </c>
      <c r="E14" s="39" t="s">
        <v>172</v>
      </c>
      <c r="F14" s="49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</row>
    <row r="15" spans="1:17" s="40" customFormat="1" x14ac:dyDescent="0.25">
      <c r="B15" s="39">
        <v>13</v>
      </c>
      <c r="C15" s="44" t="s">
        <v>241</v>
      </c>
      <c r="D15" s="39" t="s">
        <v>176</v>
      </c>
      <c r="E15" s="39" t="s">
        <v>229</v>
      </c>
      <c r="F15" s="49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</row>
    <row r="16" spans="1:17" s="40" customFormat="1" x14ac:dyDescent="0.25">
      <c r="B16" s="39">
        <v>14</v>
      </c>
      <c r="C16" s="44" t="s">
        <v>242</v>
      </c>
      <c r="D16" s="39" t="s">
        <v>176</v>
      </c>
      <c r="E16" s="39" t="s">
        <v>229</v>
      </c>
      <c r="F16" s="52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</row>
    <row r="17" spans="2:17" s="40" customFormat="1" x14ac:dyDescent="0.25">
      <c r="B17" s="39">
        <v>15</v>
      </c>
      <c r="C17" s="44" t="s">
        <v>243</v>
      </c>
      <c r="D17" s="39" t="s">
        <v>176</v>
      </c>
      <c r="E17" s="39" t="s">
        <v>229</v>
      </c>
      <c r="F17" s="52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</row>
    <row r="18" spans="2:17" s="40" customFormat="1" x14ac:dyDescent="0.25">
      <c r="B18" s="39">
        <v>16</v>
      </c>
      <c r="C18" s="44" t="s">
        <v>244</v>
      </c>
      <c r="D18" s="39" t="s">
        <v>176</v>
      </c>
      <c r="E18" s="39" t="s">
        <v>229</v>
      </c>
      <c r="F18" s="52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</row>
    <row r="19" spans="2:17" s="40" customFormat="1" x14ac:dyDescent="0.25">
      <c r="B19" s="39">
        <v>17</v>
      </c>
      <c r="C19" s="44" t="s">
        <v>245</v>
      </c>
      <c r="D19" s="39" t="s">
        <v>176</v>
      </c>
      <c r="E19" s="39" t="s">
        <v>156</v>
      </c>
      <c r="F19" s="49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</row>
    <row r="20" spans="2:17" s="40" customFormat="1" x14ac:dyDescent="0.25">
      <c r="B20" s="39">
        <v>18</v>
      </c>
      <c r="C20" s="44" t="s">
        <v>246</v>
      </c>
      <c r="D20" s="39" t="s">
        <v>176</v>
      </c>
      <c r="E20" s="39" t="s">
        <v>229</v>
      </c>
      <c r="F20" s="52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</row>
    <row r="21" spans="2:17" s="40" customFormat="1" x14ac:dyDescent="0.25">
      <c r="B21" s="39">
        <v>19</v>
      </c>
      <c r="C21" s="44" t="s">
        <v>247</v>
      </c>
      <c r="D21" s="39" t="s">
        <v>176</v>
      </c>
      <c r="E21" s="39" t="s">
        <v>229</v>
      </c>
      <c r="F21" s="52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</row>
    <row r="22" spans="2:17" s="40" customFormat="1" x14ac:dyDescent="0.25">
      <c r="B22" s="39">
        <v>20</v>
      </c>
      <c r="C22" s="44" t="s">
        <v>248</v>
      </c>
      <c r="D22" s="39" t="s">
        <v>176</v>
      </c>
      <c r="E22" s="39" t="s">
        <v>229</v>
      </c>
      <c r="F22" s="49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</row>
    <row r="23" spans="2:17" s="40" customFormat="1" x14ac:dyDescent="0.25">
      <c r="B23" s="39">
        <v>21</v>
      </c>
      <c r="C23" s="44" t="s">
        <v>249</v>
      </c>
      <c r="D23" s="39" t="s">
        <v>176</v>
      </c>
      <c r="E23" s="39" t="s">
        <v>156</v>
      </c>
      <c r="F23" s="49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</row>
    <row r="24" spans="2:17" s="40" customFormat="1" x14ac:dyDescent="0.25">
      <c r="B24" s="39">
        <v>22</v>
      </c>
      <c r="C24" s="44" t="s">
        <v>250</v>
      </c>
      <c r="D24" s="39" t="s">
        <v>176</v>
      </c>
      <c r="E24" s="39" t="s">
        <v>229</v>
      </c>
      <c r="F24" s="49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</row>
    <row r="25" spans="2:17" s="40" customFormat="1" x14ac:dyDescent="0.25">
      <c r="B25" s="39">
        <v>23</v>
      </c>
      <c r="C25" s="44" t="s">
        <v>251</v>
      </c>
      <c r="D25" s="39" t="s">
        <v>176</v>
      </c>
      <c r="E25" s="39" t="s">
        <v>229</v>
      </c>
      <c r="F25" s="52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</row>
    <row r="26" spans="2:17" s="40" customFormat="1" x14ac:dyDescent="0.25">
      <c r="B26" s="39">
        <v>24</v>
      </c>
      <c r="C26" s="44" t="s">
        <v>252</v>
      </c>
      <c r="D26" s="39" t="s">
        <v>176</v>
      </c>
      <c r="E26" s="39" t="s">
        <v>229</v>
      </c>
      <c r="F26" s="49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</row>
    <row r="27" spans="2:17" s="40" customFormat="1" x14ac:dyDescent="0.25">
      <c r="B27" s="39">
        <v>25</v>
      </c>
      <c r="C27" s="44" t="s">
        <v>253</v>
      </c>
      <c r="D27" s="39" t="s">
        <v>176</v>
      </c>
      <c r="E27" s="39" t="s">
        <v>229</v>
      </c>
      <c r="F27" s="49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</row>
    <row r="28" spans="2:17" s="40" customFormat="1" x14ac:dyDescent="0.25">
      <c r="B28" s="39">
        <v>26</v>
      </c>
      <c r="C28" s="44" t="s">
        <v>254</v>
      </c>
      <c r="D28" s="39" t="s">
        <v>176</v>
      </c>
      <c r="E28" s="39" t="s">
        <v>155</v>
      </c>
      <c r="F28" s="49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</row>
    <row r="29" spans="2:17" s="40" customFormat="1" x14ac:dyDescent="0.25">
      <c r="B29" s="39">
        <v>27</v>
      </c>
      <c r="C29" s="44" t="s">
        <v>255</v>
      </c>
      <c r="D29" s="39" t="s">
        <v>176</v>
      </c>
      <c r="E29" s="39" t="s">
        <v>229</v>
      </c>
      <c r="F29" s="49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</row>
    <row r="30" spans="2:17" s="40" customFormat="1" x14ac:dyDescent="0.25">
      <c r="B30" s="39">
        <v>28</v>
      </c>
      <c r="C30" s="44" t="s">
        <v>256</v>
      </c>
      <c r="D30" s="39" t="s">
        <v>176</v>
      </c>
      <c r="E30" s="39" t="s">
        <v>229</v>
      </c>
      <c r="F30" s="49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</row>
    <row r="31" spans="2:17" s="40" customFormat="1" x14ac:dyDescent="0.25">
      <c r="B31" s="39">
        <v>29</v>
      </c>
      <c r="C31" s="44" t="s">
        <v>257</v>
      </c>
      <c r="D31" s="39" t="s">
        <v>176</v>
      </c>
      <c r="E31" s="39" t="s">
        <v>155</v>
      </c>
      <c r="F31" s="49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</row>
    <row r="32" spans="2:17" s="40" customFormat="1" x14ac:dyDescent="0.25">
      <c r="B32" s="39">
        <v>30</v>
      </c>
      <c r="C32" s="44" t="s">
        <v>258</v>
      </c>
      <c r="D32" s="39" t="s">
        <v>176</v>
      </c>
      <c r="E32" s="39" t="s">
        <v>229</v>
      </c>
      <c r="F32" s="49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</row>
    <row r="33" spans="2:17" s="40" customFormat="1" x14ac:dyDescent="0.25">
      <c r="B33" s="39">
        <v>31</v>
      </c>
      <c r="C33" s="44" t="s">
        <v>259</v>
      </c>
      <c r="D33" s="39" t="s">
        <v>176</v>
      </c>
      <c r="E33" s="39" t="s">
        <v>229</v>
      </c>
      <c r="F33" s="52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</row>
    <row r="34" spans="2:17" s="40" customFormat="1" x14ac:dyDescent="0.25">
      <c r="B34" s="39">
        <v>32</v>
      </c>
      <c r="C34" s="44" t="s">
        <v>260</v>
      </c>
      <c r="D34" s="39" t="s">
        <v>176</v>
      </c>
      <c r="E34" s="39" t="s">
        <v>172</v>
      </c>
      <c r="F34" s="52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</row>
    <row r="35" spans="2:17" s="40" customFormat="1" x14ac:dyDescent="0.25">
      <c r="B35" s="39">
        <v>33</v>
      </c>
      <c r="C35" s="44" t="s">
        <v>261</v>
      </c>
      <c r="D35" s="39" t="s">
        <v>176</v>
      </c>
      <c r="E35" s="39" t="s">
        <v>155</v>
      </c>
      <c r="F35" s="49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</row>
    <row r="36" spans="2:17" s="40" customFormat="1" x14ac:dyDescent="0.25">
      <c r="B36" s="39">
        <v>34</v>
      </c>
      <c r="C36" s="44" t="s">
        <v>262</v>
      </c>
      <c r="D36" s="39" t="s">
        <v>176</v>
      </c>
      <c r="E36" s="39" t="s">
        <v>155</v>
      </c>
      <c r="F36" s="49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</row>
    <row r="37" spans="2:17" s="40" customFormat="1" x14ac:dyDescent="0.25">
      <c r="B37" s="39">
        <v>35</v>
      </c>
      <c r="C37" s="44" t="s">
        <v>263</v>
      </c>
      <c r="D37" s="39" t="s">
        <v>176</v>
      </c>
      <c r="E37" s="39" t="s">
        <v>155</v>
      </c>
      <c r="F37" s="49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</row>
    <row r="38" spans="2:17" s="40" customFormat="1" x14ac:dyDescent="0.25">
      <c r="B38" s="39">
        <v>36</v>
      </c>
      <c r="C38" s="44" t="s">
        <v>264</v>
      </c>
      <c r="D38" s="39" t="s">
        <v>176</v>
      </c>
      <c r="E38" s="39" t="s">
        <v>156</v>
      </c>
      <c r="F38" s="49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</row>
    <row r="39" spans="2:17" s="40" customFormat="1" x14ac:dyDescent="0.25">
      <c r="B39" s="39">
        <v>37</v>
      </c>
      <c r="C39" s="44" t="s">
        <v>265</v>
      </c>
      <c r="D39" s="39" t="s">
        <v>176</v>
      </c>
      <c r="E39" s="39" t="s">
        <v>229</v>
      </c>
      <c r="F39" s="49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</row>
    <row r="40" spans="2:17" s="40" customFormat="1" x14ac:dyDescent="0.25">
      <c r="B40" s="39">
        <v>38</v>
      </c>
      <c r="C40" s="44" t="s">
        <v>266</v>
      </c>
      <c r="D40" s="39" t="s">
        <v>176</v>
      </c>
      <c r="E40" s="39" t="s">
        <v>229</v>
      </c>
      <c r="F40" s="49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</row>
    <row r="41" spans="2:17" s="40" customFormat="1" x14ac:dyDescent="0.25">
      <c r="B41" s="39">
        <v>39</v>
      </c>
      <c r="C41" s="44" t="s">
        <v>267</v>
      </c>
      <c r="D41" s="39" t="s">
        <v>176</v>
      </c>
      <c r="E41" s="39" t="s">
        <v>229</v>
      </c>
      <c r="F41" s="49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2"/>
    </row>
    <row r="42" spans="2:17" s="40" customFormat="1" x14ac:dyDescent="0.25">
      <c r="B42" s="39">
        <v>40</v>
      </c>
      <c r="C42" s="44" t="s">
        <v>268</v>
      </c>
      <c r="D42" s="39" t="s">
        <v>176</v>
      </c>
      <c r="E42" s="39" t="s">
        <v>229</v>
      </c>
      <c r="F42" s="52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2"/>
    </row>
    <row r="43" spans="2:17" s="40" customFormat="1" x14ac:dyDescent="0.25">
      <c r="B43" s="39">
        <v>41</v>
      </c>
      <c r="C43" s="44" t="s">
        <v>269</v>
      </c>
      <c r="D43" s="39" t="s">
        <v>176</v>
      </c>
      <c r="E43" s="39" t="s">
        <v>172</v>
      </c>
      <c r="F43" s="52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2"/>
    </row>
    <row r="44" spans="2:17" s="40" customFormat="1" x14ac:dyDescent="0.25">
      <c r="B44" s="39">
        <v>42</v>
      </c>
      <c r="C44" s="44" t="s">
        <v>270</v>
      </c>
      <c r="D44" s="39" t="s">
        <v>176</v>
      </c>
      <c r="E44" s="39" t="s">
        <v>229</v>
      </c>
      <c r="F44" s="52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2"/>
    </row>
    <row r="45" spans="2:17" s="40" customFormat="1" x14ac:dyDescent="0.25">
      <c r="B45" s="39">
        <v>43</v>
      </c>
      <c r="C45" s="44" t="s">
        <v>271</v>
      </c>
      <c r="D45" s="39" t="s">
        <v>176</v>
      </c>
      <c r="E45" s="39" t="s">
        <v>172</v>
      </c>
      <c r="F45" s="49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2"/>
    </row>
    <row r="46" spans="2:17" s="40" customFormat="1" x14ac:dyDescent="0.25">
      <c r="B46" s="39">
        <v>44</v>
      </c>
      <c r="C46" s="44" t="s">
        <v>272</v>
      </c>
      <c r="D46" s="39" t="s">
        <v>176</v>
      </c>
      <c r="E46" s="39" t="s">
        <v>229</v>
      </c>
      <c r="F46" s="49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2"/>
    </row>
    <row r="47" spans="2:17" s="40" customFormat="1" x14ac:dyDescent="0.25">
      <c r="B47" s="39">
        <v>45</v>
      </c>
      <c r="C47" s="44" t="s">
        <v>273</v>
      </c>
      <c r="D47" s="39" t="s">
        <v>176</v>
      </c>
      <c r="E47" s="39" t="s">
        <v>155</v>
      </c>
      <c r="F47" s="49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2"/>
    </row>
    <row r="48" spans="2:17" s="40" customFormat="1" x14ac:dyDescent="0.25">
      <c r="B48" s="39">
        <v>46</v>
      </c>
      <c r="C48" s="44" t="s">
        <v>274</v>
      </c>
      <c r="D48" s="39" t="s">
        <v>176</v>
      </c>
      <c r="E48" s="39" t="s">
        <v>229</v>
      </c>
      <c r="F48" s="49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2"/>
    </row>
    <row r="49" spans="2:17" s="40" customFormat="1" x14ac:dyDescent="0.25">
      <c r="B49" s="39">
        <v>47</v>
      </c>
      <c r="C49" s="44" t="s">
        <v>275</v>
      </c>
      <c r="D49" s="39" t="s">
        <v>176</v>
      </c>
      <c r="E49" s="39" t="s">
        <v>229</v>
      </c>
      <c r="F49" s="49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2"/>
    </row>
    <row r="50" spans="2:17" s="40" customFormat="1" x14ac:dyDescent="0.25">
      <c r="B50" s="39">
        <v>48</v>
      </c>
      <c r="C50" s="44" t="s">
        <v>276</v>
      </c>
      <c r="D50" s="39" t="s">
        <v>176</v>
      </c>
      <c r="E50" s="39" t="s">
        <v>172</v>
      </c>
      <c r="F50" s="52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2"/>
    </row>
    <row r="51" spans="2:17" s="40" customFormat="1" x14ac:dyDescent="0.25">
      <c r="B51" s="39">
        <v>49</v>
      </c>
      <c r="C51" s="44" t="s">
        <v>277</v>
      </c>
      <c r="D51" s="39" t="s">
        <v>176</v>
      </c>
      <c r="E51" s="39" t="s">
        <v>229</v>
      </c>
      <c r="F51" s="49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2"/>
    </row>
    <row r="52" spans="2:17" s="40" customFormat="1" x14ac:dyDescent="0.25">
      <c r="B52" s="39">
        <v>50</v>
      </c>
      <c r="C52" s="44" t="s">
        <v>278</v>
      </c>
      <c r="D52" s="39" t="s">
        <v>176</v>
      </c>
      <c r="E52" s="39" t="s">
        <v>171</v>
      </c>
      <c r="F52" s="52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2"/>
    </row>
    <row r="53" spans="2:17" s="40" customFormat="1" x14ac:dyDescent="0.25">
      <c r="B53" s="39">
        <v>51</v>
      </c>
      <c r="C53" s="44" t="s">
        <v>279</v>
      </c>
      <c r="D53" s="39" t="s">
        <v>176</v>
      </c>
      <c r="E53" s="39" t="s">
        <v>171</v>
      </c>
      <c r="F53" s="52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2"/>
    </row>
    <row r="54" spans="2:17" s="40" customFormat="1" x14ac:dyDescent="0.25">
      <c r="B54" s="39">
        <v>52</v>
      </c>
      <c r="C54" s="44" t="s">
        <v>280</v>
      </c>
      <c r="D54" s="39" t="s">
        <v>176</v>
      </c>
      <c r="E54" s="39" t="s">
        <v>171</v>
      </c>
      <c r="F54" s="52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2"/>
    </row>
    <row r="55" spans="2:17" s="40" customFormat="1" x14ac:dyDescent="0.25">
      <c r="B55" s="39">
        <v>53</v>
      </c>
      <c r="C55" s="44" t="s">
        <v>281</v>
      </c>
      <c r="D55" s="39" t="s">
        <v>176</v>
      </c>
      <c r="E55" s="39" t="s">
        <v>171</v>
      </c>
      <c r="F55" s="52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2"/>
    </row>
    <row r="56" spans="2:17" s="40" customFormat="1" x14ac:dyDescent="0.25">
      <c r="B56" s="39">
        <v>54</v>
      </c>
      <c r="C56" s="44" t="s">
        <v>282</v>
      </c>
      <c r="D56" s="39" t="s">
        <v>176</v>
      </c>
      <c r="E56" s="39" t="s">
        <v>171</v>
      </c>
      <c r="F56" s="49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2"/>
    </row>
    <row r="57" spans="2:17" s="40" customFormat="1" x14ac:dyDescent="0.25">
      <c r="B57" s="39">
        <v>55</v>
      </c>
      <c r="C57" s="44" t="s">
        <v>283</v>
      </c>
      <c r="D57" s="39" t="s">
        <v>176</v>
      </c>
      <c r="E57" s="39" t="s">
        <v>156</v>
      </c>
      <c r="F57" s="49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2"/>
    </row>
    <row r="58" spans="2:17" s="40" customFormat="1" x14ac:dyDescent="0.25">
      <c r="B58" s="39">
        <v>56</v>
      </c>
      <c r="C58" s="44" t="s">
        <v>284</v>
      </c>
      <c r="D58" s="39" t="s">
        <v>176</v>
      </c>
      <c r="E58" s="39" t="s">
        <v>156</v>
      </c>
      <c r="F58" s="52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2"/>
    </row>
    <row r="59" spans="2:17" s="40" customFormat="1" x14ac:dyDescent="0.25">
      <c r="B59" s="39">
        <v>57</v>
      </c>
      <c r="C59" s="44" t="s">
        <v>285</v>
      </c>
      <c r="D59" s="39" t="s">
        <v>176</v>
      </c>
      <c r="E59" s="39" t="s">
        <v>156</v>
      </c>
      <c r="F59" s="52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2"/>
    </row>
    <row r="60" spans="2:17" s="40" customFormat="1" x14ac:dyDescent="0.25">
      <c r="B60" s="39">
        <v>58</v>
      </c>
      <c r="C60" s="44" t="s">
        <v>286</v>
      </c>
      <c r="D60" s="39" t="s">
        <v>176</v>
      </c>
      <c r="E60" s="39" t="s">
        <v>156</v>
      </c>
      <c r="F60" s="49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2"/>
    </row>
    <row r="61" spans="2:17" s="40" customFormat="1" x14ac:dyDescent="0.25">
      <c r="B61" s="39">
        <v>59</v>
      </c>
      <c r="C61" s="44" t="s">
        <v>287</v>
      </c>
      <c r="D61" s="39" t="s">
        <v>176</v>
      </c>
      <c r="E61" s="39" t="s">
        <v>229</v>
      </c>
      <c r="F61" s="52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2"/>
    </row>
    <row r="62" spans="2:17" s="40" customFormat="1" x14ac:dyDescent="0.25">
      <c r="B62" s="39">
        <v>60</v>
      </c>
      <c r="C62" s="44" t="s">
        <v>288</v>
      </c>
      <c r="D62" s="39" t="s">
        <v>176</v>
      </c>
      <c r="E62" s="39" t="s">
        <v>156</v>
      </c>
      <c r="F62" s="49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2"/>
    </row>
    <row r="63" spans="2:17" s="40" customFormat="1" x14ac:dyDescent="0.25">
      <c r="B63" s="39">
        <v>61</v>
      </c>
      <c r="C63" s="44" t="s">
        <v>289</v>
      </c>
      <c r="D63" s="39" t="s">
        <v>176</v>
      </c>
      <c r="E63" s="39" t="s">
        <v>229</v>
      </c>
      <c r="F63" s="49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2"/>
    </row>
    <row r="64" spans="2:17" s="40" customFormat="1" x14ac:dyDescent="0.25">
      <c r="B64" s="39">
        <v>62</v>
      </c>
      <c r="C64" s="44" t="s">
        <v>290</v>
      </c>
      <c r="D64" s="39" t="s">
        <v>176</v>
      </c>
      <c r="E64" s="39" t="s">
        <v>229</v>
      </c>
      <c r="F64" s="49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2"/>
    </row>
    <row r="65" spans="2:17" s="40" customFormat="1" x14ac:dyDescent="0.25">
      <c r="B65" s="39">
        <v>63</v>
      </c>
      <c r="C65" s="44" t="s">
        <v>291</v>
      </c>
      <c r="D65" s="39" t="s">
        <v>176</v>
      </c>
      <c r="E65" s="39" t="s">
        <v>229</v>
      </c>
      <c r="F65" s="49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/>
    </row>
    <row r="66" spans="2:17" s="40" customFormat="1" x14ac:dyDescent="0.25">
      <c r="B66" s="39">
        <v>64</v>
      </c>
      <c r="C66" s="44" t="s">
        <v>292</v>
      </c>
      <c r="D66" s="39" t="s">
        <v>176</v>
      </c>
      <c r="E66" s="39" t="s">
        <v>229</v>
      </c>
      <c r="F66" s="49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2"/>
    </row>
    <row r="67" spans="2:17" s="40" customFormat="1" x14ac:dyDescent="0.25">
      <c r="B67" s="39">
        <v>65</v>
      </c>
      <c r="C67" s="44" t="s">
        <v>293</v>
      </c>
      <c r="D67" s="39" t="s">
        <v>176</v>
      </c>
      <c r="E67" s="39" t="s">
        <v>229</v>
      </c>
      <c r="F67" s="49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2"/>
    </row>
    <row r="68" spans="2:17" s="40" customFormat="1" x14ac:dyDescent="0.25">
      <c r="B68" s="39">
        <v>66</v>
      </c>
      <c r="C68" s="44" t="s">
        <v>294</v>
      </c>
      <c r="D68" s="39" t="s">
        <v>176</v>
      </c>
      <c r="E68" s="39" t="s">
        <v>229</v>
      </c>
      <c r="F68" s="49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2"/>
    </row>
    <row r="69" spans="2:17" s="40" customFormat="1" x14ac:dyDescent="0.25">
      <c r="B69" s="39">
        <v>67</v>
      </c>
      <c r="C69" s="44" t="s">
        <v>295</v>
      </c>
      <c r="D69" s="39" t="s">
        <v>176</v>
      </c>
      <c r="E69" s="39" t="s">
        <v>229</v>
      </c>
      <c r="F69" s="49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2"/>
    </row>
    <row r="70" spans="2:17" s="40" customFormat="1" x14ac:dyDescent="0.25">
      <c r="B70" s="39">
        <v>68</v>
      </c>
      <c r="C70" s="44" t="s">
        <v>296</v>
      </c>
      <c r="D70" s="39" t="s">
        <v>176</v>
      </c>
      <c r="E70" s="39" t="s">
        <v>229</v>
      </c>
      <c r="F70" s="52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2"/>
    </row>
    <row r="71" spans="2:17" s="40" customFormat="1" x14ac:dyDescent="0.25">
      <c r="B71" s="39">
        <v>69</v>
      </c>
      <c r="C71" s="44" t="s">
        <v>297</v>
      </c>
      <c r="D71" s="39" t="s">
        <v>176</v>
      </c>
      <c r="E71" s="39" t="s">
        <v>156</v>
      </c>
      <c r="F71" s="49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2"/>
    </row>
    <row r="72" spans="2:17" s="40" customFormat="1" x14ac:dyDescent="0.25">
      <c r="B72" s="39">
        <v>70</v>
      </c>
      <c r="C72" s="44" t="s">
        <v>298</v>
      </c>
      <c r="D72" s="39" t="s">
        <v>176</v>
      </c>
      <c r="E72" s="39" t="s">
        <v>229</v>
      </c>
      <c r="F72" s="52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2"/>
    </row>
    <row r="73" spans="2:17" s="40" customFormat="1" x14ac:dyDescent="0.25">
      <c r="B73" s="39">
        <v>71</v>
      </c>
      <c r="C73" s="44" t="s">
        <v>299</v>
      </c>
      <c r="D73" s="39" t="s">
        <v>176</v>
      </c>
      <c r="E73" s="39" t="s">
        <v>156</v>
      </c>
      <c r="F73" s="49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2"/>
    </row>
    <row r="74" spans="2:17" s="40" customFormat="1" x14ac:dyDescent="0.25">
      <c r="B74" s="39">
        <v>72</v>
      </c>
      <c r="C74" s="44" t="s">
        <v>300</v>
      </c>
      <c r="D74" s="39" t="s">
        <v>176</v>
      </c>
      <c r="E74" s="39" t="s">
        <v>229</v>
      </c>
      <c r="F74" s="49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2"/>
    </row>
    <row r="75" spans="2:17" s="40" customFormat="1" x14ac:dyDescent="0.25">
      <c r="B75" s="39">
        <v>73</v>
      </c>
      <c r="C75" s="44" t="s">
        <v>301</v>
      </c>
      <c r="D75" s="39" t="s">
        <v>176</v>
      </c>
      <c r="E75" s="39" t="s">
        <v>229</v>
      </c>
      <c r="F75" s="49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2"/>
    </row>
    <row r="76" spans="2:17" s="40" customFormat="1" x14ac:dyDescent="0.25">
      <c r="B76" s="39">
        <v>74</v>
      </c>
      <c r="C76" s="44" t="s">
        <v>302</v>
      </c>
      <c r="D76" s="39" t="s">
        <v>176</v>
      </c>
      <c r="E76" s="39" t="s">
        <v>171</v>
      </c>
      <c r="F76" s="49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2"/>
    </row>
    <row r="77" spans="2:17" s="40" customFormat="1" x14ac:dyDescent="0.25">
      <c r="B77" s="39">
        <v>75</v>
      </c>
      <c r="C77" s="44" t="s">
        <v>303</v>
      </c>
      <c r="D77" s="39" t="s">
        <v>176</v>
      </c>
      <c r="E77" s="39" t="s">
        <v>156</v>
      </c>
      <c r="F77" s="49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2"/>
    </row>
    <row r="78" spans="2:17" s="40" customFormat="1" x14ac:dyDescent="0.25">
      <c r="B78" s="39">
        <v>76</v>
      </c>
      <c r="C78" s="44" t="s">
        <v>304</v>
      </c>
      <c r="D78" s="39" t="s">
        <v>176</v>
      </c>
      <c r="E78" s="39" t="s">
        <v>229</v>
      </c>
      <c r="F78" s="49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2"/>
    </row>
    <row r="79" spans="2:17" s="40" customFormat="1" x14ac:dyDescent="0.25">
      <c r="B79" s="39">
        <v>77</v>
      </c>
      <c r="C79" s="44" t="s">
        <v>305</v>
      </c>
      <c r="D79" s="39" t="s">
        <v>176</v>
      </c>
      <c r="E79" s="39" t="s">
        <v>156</v>
      </c>
      <c r="F79" s="49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2"/>
    </row>
    <row r="80" spans="2:17" s="40" customFormat="1" x14ac:dyDescent="0.25">
      <c r="B80" s="39">
        <v>78</v>
      </c>
      <c r="C80" s="44" t="s">
        <v>306</v>
      </c>
      <c r="D80" s="39" t="s">
        <v>176</v>
      </c>
      <c r="E80" s="39" t="s">
        <v>156</v>
      </c>
      <c r="F80" s="49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2"/>
    </row>
    <row r="81" spans="2:17" s="40" customFormat="1" x14ac:dyDescent="0.25">
      <c r="B81" s="39">
        <v>79</v>
      </c>
      <c r="C81" s="44" t="s">
        <v>307</v>
      </c>
      <c r="D81" s="39" t="s">
        <v>176</v>
      </c>
      <c r="E81" s="39" t="s">
        <v>156</v>
      </c>
      <c r="F81" s="52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2"/>
    </row>
    <row r="82" spans="2:17" s="40" customFormat="1" x14ac:dyDescent="0.25">
      <c r="B82" s="39">
        <v>80</v>
      </c>
      <c r="C82" s="44" t="s">
        <v>308</v>
      </c>
      <c r="D82" s="39" t="s">
        <v>176</v>
      </c>
      <c r="E82" s="39" t="s">
        <v>229</v>
      </c>
      <c r="F82" s="49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2"/>
    </row>
    <row r="83" spans="2:17" s="40" customFormat="1" x14ac:dyDescent="0.25">
      <c r="B83" s="39">
        <v>81</v>
      </c>
      <c r="C83" s="44" t="s">
        <v>309</v>
      </c>
      <c r="D83" s="39" t="s">
        <v>176</v>
      </c>
      <c r="E83" s="39" t="s">
        <v>229</v>
      </c>
      <c r="F83" s="49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2"/>
    </row>
    <row r="84" spans="2:17" s="40" customFormat="1" x14ac:dyDescent="0.25">
      <c r="B84" s="39">
        <v>82</v>
      </c>
      <c r="C84" s="44" t="s">
        <v>310</v>
      </c>
      <c r="D84" s="39" t="s">
        <v>176</v>
      </c>
      <c r="E84" s="39" t="s">
        <v>156</v>
      </c>
      <c r="F84" s="49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2"/>
    </row>
    <row r="85" spans="2:17" s="40" customFormat="1" x14ac:dyDescent="0.25">
      <c r="B85" s="39">
        <v>83</v>
      </c>
      <c r="C85" s="44" t="s">
        <v>311</v>
      </c>
      <c r="D85" s="39" t="s">
        <v>176</v>
      </c>
      <c r="E85" s="39" t="s">
        <v>156</v>
      </c>
      <c r="F85" s="49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2"/>
    </row>
    <row r="86" spans="2:17" s="40" customFormat="1" x14ac:dyDescent="0.25">
      <c r="B86" s="39">
        <v>84</v>
      </c>
      <c r="C86" s="44" t="s">
        <v>312</v>
      </c>
      <c r="D86" s="39" t="s">
        <v>176</v>
      </c>
      <c r="E86" s="39" t="s">
        <v>229</v>
      </c>
      <c r="F86" s="49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2"/>
    </row>
    <row r="87" spans="2:17" s="40" customFormat="1" x14ac:dyDescent="0.25">
      <c r="B87" s="39">
        <v>85</v>
      </c>
      <c r="C87" s="44" t="s">
        <v>313</v>
      </c>
      <c r="D87" s="39" t="s">
        <v>176</v>
      </c>
      <c r="E87" s="39" t="s">
        <v>229</v>
      </c>
      <c r="F87" s="52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2"/>
    </row>
    <row r="88" spans="2:17" s="40" customFormat="1" x14ac:dyDescent="0.25">
      <c r="B88" s="39">
        <v>86</v>
      </c>
      <c r="C88" s="44" t="s">
        <v>314</v>
      </c>
      <c r="D88" s="39" t="s">
        <v>176</v>
      </c>
      <c r="E88" s="39" t="s">
        <v>229</v>
      </c>
      <c r="F88" s="49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2"/>
    </row>
    <row r="89" spans="2:17" s="40" customFormat="1" x14ac:dyDescent="0.25">
      <c r="B89" s="39">
        <v>87</v>
      </c>
      <c r="C89" s="44" t="s">
        <v>315</v>
      </c>
      <c r="D89" s="39" t="s">
        <v>176</v>
      </c>
      <c r="E89" s="39" t="s">
        <v>155</v>
      </c>
      <c r="F89" s="49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2"/>
    </row>
    <row r="90" spans="2:17" s="40" customFormat="1" x14ac:dyDescent="0.25">
      <c r="B90" s="39">
        <v>88</v>
      </c>
      <c r="C90" s="44" t="s">
        <v>316</v>
      </c>
      <c r="D90" s="39" t="s">
        <v>176</v>
      </c>
      <c r="E90" s="39" t="s">
        <v>229</v>
      </c>
      <c r="F90" s="52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2"/>
    </row>
    <row r="91" spans="2:17" s="40" customFormat="1" x14ac:dyDescent="0.25">
      <c r="B91" s="39">
        <v>89</v>
      </c>
      <c r="C91" s="44" t="s">
        <v>317</v>
      </c>
      <c r="D91" s="39" t="s">
        <v>176</v>
      </c>
      <c r="E91" s="39" t="s">
        <v>229</v>
      </c>
      <c r="F91" s="49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2"/>
    </row>
    <row r="92" spans="2:17" s="40" customFormat="1" x14ac:dyDescent="0.25">
      <c r="B92" s="39">
        <v>90</v>
      </c>
      <c r="C92" s="44" t="s">
        <v>318</v>
      </c>
      <c r="D92" s="39" t="s">
        <v>176</v>
      </c>
      <c r="E92" s="39" t="s">
        <v>229</v>
      </c>
      <c r="F92" s="49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2"/>
    </row>
    <row r="93" spans="2:17" s="40" customFormat="1" x14ac:dyDescent="0.25">
      <c r="B93" s="39">
        <v>91</v>
      </c>
      <c r="C93" s="44" t="s">
        <v>319</v>
      </c>
      <c r="D93" s="39" t="s">
        <v>176</v>
      </c>
      <c r="E93" s="39" t="s">
        <v>157</v>
      </c>
      <c r="F93" s="49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2"/>
    </row>
    <row r="94" spans="2:17" s="40" customFormat="1" x14ac:dyDescent="0.25">
      <c r="B94" s="39">
        <v>92</v>
      </c>
      <c r="C94" s="44" t="s">
        <v>320</v>
      </c>
      <c r="D94" s="39" t="s">
        <v>176</v>
      </c>
      <c r="E94" s="39" t="s">
        <v>157</v>
      </c>
      <c r="F94" s="52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2"/>
    </row>
    <row r="95" spans="2:17" s="40" customFormat="1" x14ac:dyDescent="0.25">
      <c r="B95" s="39">
        <v>93</v>
      </c>
      <c r="C95" s="44" t="s">
        <v>321</v>
      </c>
      <c r="D95" s="39" t="s">
        <v>176</v>
      </c>
      <c r="E95" s="39" t="s">
        <v>157</v>
      </c>
      <c r="F95" s="52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2"/>
    </row>
    <row r="96" spans="2:17" s="40" customFormat="1" x14ac:dyDescent="0.25">
      <c r="B96" s="39">
        <v>94</v>
      </c>
      <c r="C96" s="44" t="s">
        <v>322</v>
      </c>
      <c r="D96" s="39" t="s">
        <v>176</v>
      </c>
      <c r="E96" s="39" t="s">
        <v>157</v>
      </c>
      <c r="F96" s="49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2"/>
    </row>
    <row r="97" spans="2:17" s="40" customFormat="1" x14ac:dyDescent="0.25">
      <c r="B97" s="39">
        <v>95</v>
      </c>
      <c r="C97" s="44" t="s">
        <v>323</v>
      </c>
      <c r="D97" s="39" t="s">
        <v>176</v>
      </c>
      <c r="E97" s="39" t="s">
        <v>157</v>
      </c>
      <c r="F97" s="52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2"/>
    </row>
    <row r="98" spans="2:17" s="40" customFormat="1" x14ac:dyDescent="0.25">
      <c r="B98" s="39">
        <v>96</v>
      </c>
      <c r="C98" s="44" t="s">
        <v>324</v>
      </c>
      <c r="D98" s="39" t="s">
        <v>325</v>
      </c>
      <c r="E98" s="39" t="s">
        <v>156</v>
      </c>
      <c r="F98" s="49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2"/>
    </row>
    <row r="99" spans="2:17" s="40" customFormat="1" x14ac:dyDescent="0.25">
      <c r="B99" s="39">
        <v>97</v>
      </c>
      <c r="C99" s="44" t="s">
        <v>326</v>
      </c>
      <c r="D99" s="39" t="s">
        <v>327</v>
      </c>
      <c r="E99" s="39" t="s">
        <v>171</v>
      </c>
      <c r="F99" s="49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2"/>
    </row>
    <row r="100" spans="2:17" s="40" customFormat="1" x14ac:dyDescent="0.25">
      <c r="B100" s="39">
        <v>98</v>
      </c>
      <c r="C100" s="44" t="s">
        <v>328</v>
      </c>
      <c r="D100" s="39" t="s">
        <v>325</v>
      </c>
      <c r="E100" s="39" t="s">
        <v>156</v>
      </c>
      <c r="F100" s="52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2"/>
    </row>
    <row r="101" spans="2:17" s="40" customFormat="1" x14ac:dyDescent="0.25">
      <c r="B101" s="39">
        <v>99</v>
      </c>
      <c r="C101" s="44" t="s">
        <v>329</v>
      </c>
      <c r="D101" s="39" t="s">
        <v>325</v>
      </c>
      <c r="E101" s="39" t="s">
        <v>229</v>
      </c>
      <c r="F101" s="52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2"/>
    </row>
    <row r="102" spans="2:17" s="40" customFormat="1" x14ac:dyDescent="0.25">
      <c r="B102" s="39">
        <v>100</v>
      </c>
      <c r="C102" s="44" t="s">
        <v>330</v>
      </c>
      <c r="D102" s="39" t="s">
        <v>327</v>
      </c>
      <c r="E102" s="39" t="s">
        <v>229</v>
      </c>
      <c r="F102" s="52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2"/>
    </row>
    <row r="103" spans="2:17" s="40" customFormat="1" x14ac:dyDescent="0.25">
      <c r="B103" s="39">
        <v>101</v>
      </c>
      <c r="C103" s="44" t="s">
        <v>331</v>
      </c>
      <c r="D103" s="39" t="s">
        <v>325</v>
      </c>
      <c r="E103" s="39" t="s">
        <v>229</v>
      </c>
      <c r="F103" s="49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2"/>
    </row>
    <row r="104" spans="2:17" s="40" customFormat="1" x14ac:dyDescent="0.25">
      <c r="B104" s="39">
        <v>102</v>
      </c>
      <c r="C104" s="44" t="s">
        <v>332</v>
      </c>
      <c r="D104" s="39" t="s">
        <v>325</v>
      </c>
      <c r="E104" s="39" t="s">
        <v>156</v>
      </c>
      <c r="F104" s="49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2"/>
    </row>
    <row r="105" spans="2:17" s="40" customFormat="1" x14ac:dyDescent="0.25">
      <c r="B105" s="39">
        <v>103</v>
      </c>
      <c r="C105" s="44" t="s">
        <v>333</v>
      </c>
      <c r="D105" s="39" t="s">
        <v>325</v>
      </c>
      <c r="E105" s="39" t="s">
        <v>172</v>
      </c>
      <c r="F105" s="49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2"/>
    </row>
    <row r="106" spans="2:17" s="40" customFormat="1" x14ac:dyDescent="0.25">
      <c r="B106" s="39">
        <v>104</v>
      </c>
      <c r="C106" s="44" t="s">
        <v>334</v>
      </c>
      <c r="D106" s="39" t="s">
        <v>325</v>
      </c>
      <c r="E106" s="39" t="s">
        <v>156</v>
      </c>
      <c r="F106" s="49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2"/>
    </row>
    <row r="107" spans="2:17" s="40" customFormat="1" x14ac:dyDescent="0.25">
      <c r="B107" s="39">
        <v>105</v>
      </c>
      <c r="C107" s="44" t="s">
        <v>335</v>
      </c>
      <c r="D107" s="39" t="s">
        <v>336</v>
      </c>
      <c r="E107" s="39" t="s">
        <v>229</v>
      </c>
      <c r="F107" s="52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2"/>
    </row>
    <row r="108" spans="2:17" s="40" customFormat="1" x14ac:dyDescent="0.25">
      <c r="B108" s="39">
        <v>106</v>
      </c>
      <c r="C108" s="44" t="s">
        <v>337</v>
      </c>
      <c r="D108" s="39" t="s">
        <v>325</v>
      </c>
      <c r="E108" s="39" t="s">
        <v>161</v>
      </c>
      <c r="F108" s="52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2"/>
    </row>
    <row r="109" spans="2:17" s="40" customFormat="1" x14ac:dyDescent="0.25">
      <c r="B109" s="39">
        <v>107</v>
      </c>
      <c r="C109" s="44" t="s">
        <v>338</v>
      </c>
      <c r="D109" s="39" t="s">
        <v>219</v>
      </c>
      <c r="E109" s="39" t="s">
        <v>155</v>
      </c>
      <c r="F109" s="49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2"/>
    </row>
    <row r="110" spans="2:17" s="40" customFormat="1" x14ac:dyDescent="0.25">
      <c r="B110" s="39">
        <v>108</v>
      </c>
      <c r="C110" s="44" t="s">
        <v>339</v>
      </c>
      <c r="D110" s="39" t="s">
        <v>327</v>
      </c>
      <c r="E110" s="39" t="s">
        <v>155</v>
      </c>
      <c r="F110" s="49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2"/>
    </row>
    <row r="111" spans="2:17" s="40" customFormat="1" x14ac:dyDescent="0.25">
      <c r="B111" s="39">
        <v>109</v>
      </c>
      <c r="C111" s="44" t="s">
        <v>340</v>
      </c>
      <c r="D111" s="39" t="s">
        <v>327</v>
      </c>
      <c r="E111" s="39" t="s">
        <v>229</v>
      </c>
      <c r="F111" s="52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2"/>
    </row>
    <row r="112" spans="2:17" s="40" customFormat="1" x14ac:dyDescent="0.25">
      <c r="B112" s="39">
        <v>110</v>
      </c>
      <c r="C112" s="44" t="s">
        <v>341</v>
      </c>
      <c r="D112" s="39" t="s">
        <v>327</v>
      </c>
      <c r="E112" s="39" t="s">
        <v>229</v>
      </c>
      <c r="F112" s="52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2"/>
    </row>
    <row r="113" spans="2:17" s="40" customFormat="1" x14ac:dyDescent="0.25">
      <c r="B113" s="39">
        <v>111</v>
      </c>
      <c r="C113" s="44" t="s">
        <v>342</v>
      </c>
      <c r="D113" s="39" t="s">
        <v>327</v>
      </c>
      <c r="E113" s="39" t="s">
        <v>229</v>
      </c>
      <c r="F113" s="52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2"/>
    </row>
    <row r="114" spans="2:17" s="40" customFormat="1" x14ac:dyDescent="0.25">
      <c r="B114" s="39">
        <v>112</v>
      </c>
      <c r="C114" s="44" t="s">
        <v>343</v>
      </c>
      <c r="D114" s="39" t="s">
        <v>158</v>
      </c>
      <c r="E114" s="39" t="s">
        <v>229</v>
      </c>
      <c r="F114" s="49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2"/>
    </row>
    <row r="115" spans="2:17" s="40" customFormat="1" ht="14.25" customHeight="1" x14ac:dyDescent="0.25">
      <c r="B115" s="39">
        <v>113</v>
      </c>
      <c r="C115" s="44" t="s">
        <v>344</v>
      </c>
      <c r="D115" s="39" t="s">
        <v>158</v>
      </c>
      <c r="E115" s="39" t="s">
        <v>156</v>
      </c>
      <c r="F115" s="49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2"/>
    </row>
    <row r="116" spans="2:17" s="40" customFormat="1" ht="14.25" customHeight="1" x14ac:dyDescent="0.25">
      <c r="B116" s="39">
        <v>114</v>
      </c>
      <c r="C116" s="44" t="s">
        <v>345</v>
      </c>
      <c r="D116" s="39" t="s">
        <v>158</v>
      </c>
      <c r="E116" s="39" t="s">
        <v>171</v>
      </c>
      <c r="F116" s="52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2"/>
    </row>
    <row r="117" spans="2:17" s="40" customFormat="1" ht="14.25" customHeight="1" x14ac:dyDescent="0.25">
      <c r="B117" s="39">
        <v>115</v>
      </c>
      <c r="C117" s="44" t="s">
        <v>346</v>
      </c>
      <c r="D117" s="39" t="s">
        <v>158</v>
      </c>
      <c r="E117" s="39" t="s">
        <v>229</v>
      </c>
      <c r="F117" s="52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2"/>
    </row>
    <row r="118" spans="2:17" s="40" customFormat="1" ht="14.25" customHeight="1" x14ac:dyDescent="0.25">
      <c r="B118" s="39">
        <v>116</v>
      </c>
      <c r="C118" s="44" t="s">
        <v>347</v>
      </c>
      <c r="D118" s="39" t="s">
        <v>158</v>
      </c>
      <c r="E118" s="39" t="s">
        <v>156</v>
      </c>
      <c r="F118" s="52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2"/>
    </row>
    <row r="119" spans="2:17" s="40" customFormat="1" ht="14.25" customHeight="1" x14ac:dyDescent="0.25">
      <c r="B119" s="39">
        <v>117</v>
      </c>
      <c r="C119" s="44" t="s">
        <v>348</v>
      </c>
      <c r="D119" s="39" t="s">
        <v>158</v>
      </c>
      <c r="E119" s="39" t="s">
        <v>229</v>
      </c>
      <c r="F119" s="52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2"/>
    </row>
    <row r="120" spans="2:17" s="40" customFormat="1" ht="14.25" customHeight="1" x14ac:dyDescent="0.25">
      <c r="B120" s="39">
        <v>118</v>
      </c>
      <c r="C120" s="44" t="s">
        <v>349</v>
      </c>
      <c r="D120" s="39" t="s">
        <v>350</v>
      </c>
      <c r="E120" s="39" t="s">
        <v>229</v>
      </c>
      <c r="F120" s="49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2"/>
    </row>
    <row r="121" spans="2:17" s="40" customFormat="1" ht="14.25" customHeight="1" x14ac:dyDescent="0.25">
      <c r="B121" s="39">
        <v>119</v>
      </c>
      <c r="C121" s="44" t="s">
        <v>351</v>
      </c>
      <c r="D121" s="39" t="s">
        <v>158</v>
      </c>
      <c r="E121" s="39" t="s">
        <v>229</v>
      </c>
      <c r="F121" s="52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2"/>
    </row>
    <row r="122" spans="2:17" s="40" customFormat="1" ht="14.25" customHeight="1" x14ac:dyDescent="0.25">
      <c r="B122" s="39">
        <v>120</v>
      </c>
      <c r="C122" s="44" t="s">
        <v>352</v>
      </c>
      <c r="D122" s="39" t="s">
        <v>158</v>
      </c>
      <c r="E122" s="39" t="s">
        <v>229</v>
      </c>
      <c r="F122" s="52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2"/>
    </row>
    <row r="123" spans="2:17" s="40" customFormat="1" ht="14.25" customHeight="1" x14ac:dyDescent="0.25">
      <c r="B123" s="39">
        <v>121</v>
      </c>
      <c r="C123" s="44" t="s">
        <v>353</v>
      </c>
      <c r="D123" s="39" t="s">
        <v>158</v>
      </c>
      <c r="E123" s="39" t="s">
        <v>155</v>
      </c>
      <c r="F123" s="49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2"/>
    </row>
    <row r="124" spans="2:17" s="40" customFormat="1" ht="14.25" customHeight="1" x14ac:dyDescent="0.25">
      <c r="B124" s="39">
        <v>122</v>
      </c>
      <c r="C124" s="44" t="s">
        <v>354</v>
      </c>
      <c r="D124" s="39" t="s">
        <v>158</v>
      </c>
      <c r="E124" s="39" t="s">
        <v>229</v>
      </c>
      <c r="F124" s="49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2"/>
    </row>
    <row r="125" spans="2:17" s="40" customFormat="1" ht="14.25" customHeight="1" x14ac:dyDescent="0.25">
      <c r="B125" s="39">
        <v>123</v>
      </c>
      <c r="C125" s="44" t="s">
        <v>355</v>
      </c>
      <c r="D125" s="39" t="s">
        <v>158</v>
      </c>
      <c r="E125" s="39" t="s">
        <v>229</v>
      </c>
      <c r="F125" s="49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2"/>
    </row>
    <row r="126" spans="2:17" s="40" customFormat="1" ht="14.25" customHeight="1" x14ac:dyDescent="0.25">
      <c r="B126" s="39">
        <v>124</v>
      </c>
      <c r="C126" s="44" t="s">
        <v>356</v>
      </c>
      <c r="D126" s="39" t="s">
        <v>158</v>
      </c>
      <c r="E126" s="39" t="s">
        <v>172</v>
      </c>
      <c r="F126" s="49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2"/>
    </row>
    <row r="127" spans="2:17" s="40" customFormat="1" ht="14.25" customHeight="1" x14ac:dyDescent="0.25">
      <c r="B127" s="39">
        <v>125</v>
      </c>
      <c r="C127" s="44" t="s">
        <v>357</v>
      </c>
      <c r="D127" s="39" t="s">
        <v>158</v>
      </c>
      <c r="E127" s="39" t="s">
        <v>161</v>
      </c>
      <c r="F127" s="49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2"/>
    </row>
    <row r="128" spans="2:17" s="40" customFormat="1" ht="14.25" customHeight="1" x14ac:dyDescent="0.25">
      <c r="B128" s="39">
        <v>126</v>
      </c>
      <c r="C128" s="44" t="s">
        <v>358</v>
      </c>
      <c r="D128" s="39" t="s">
        <v>158</v>
      </c>
      <c r="E128" s="39" t="s">
        <v>155</v>
      </c>
      <c r="F128" s="52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2"/>
    </row>
    <row r="129" spans="2:17" s="40" customFormat="1" ht="14.25" customHeight="1" x14ac:dyDescent="0.25">
      <c r="B129" s="39">
        <v>127</v>
      </c>
      <c r="C129" s="44" t="s">
        <v>359</v>
      </c>
      <c r="D129" s="39" t="s">
        <v>158</v>
      </c>
      <c r="E129" s="39" t="s">
        <v>156</v>
      </c>
      <c r="F129" s="52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2"/>
    </row>
    <row r="130" spans="2:17" s="40" customFormat="1" ht="14.25" customHeight="1" x14ac:dyDescent="0.25">
      <c r="B130" s="39">
        <v>128</v>
      </c>
      <c r="C130" s="44" t="s">
        <v>360</v>
      </c>
      <c r="D130" s="39" t="s">
        <v>327</v>
      </c>
      <c r="E130" s="39" t="s">
        <v>229</v>
      </c>
      <c r="F130" s="52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2"/>
    </row>
    <row r="131" spans="2:17" s="40" customFormat="1" ht="14.25" customHeight="1" x14ac:dyDescent="0.25">
      <c r="B131" s="39">
        <v>129</v>
      </c>
      <c r="C131" s="44" t="s">
        <v>361</v>
      </c>
      <c r="D131" s="39" t="s">
        <v>327</v>
      </c>
      <c r="E131" s="39" t="s">
        <v>229</v>
      </c>
      <c r="F131" s="52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2"/>
    </row>
    <row r="132" spans="2:17" s="40" customFormat="1" ht="14.25" customHeight="1" x14ac:dyDescent="0.25">
      <c r="B132" s="39">
        <v>130</v>
      </c>
      <c r="C132" s="44" t="s">
        <v>362</v>
      </c>
      <c r="D132" s="39" t="s">
        <v>363</v>
      </c>
      <c r="E132" s="39" t="s">
        <v>172</v>
      </c>
      <c r="F132" s="52"/>
      <c r="G132" s="51"/>
      <c r="H132" s="51"/>
      <c r="I132" s="51"/>
      <c r="J132" s="51"/>
      <c r="K132" s="51"/>
      <c r="L132" s="51"/>
      <c r="M132" s="53"/>
      <c r="N132" s="51"/>
      <c r="O132" s="51"/>
      <c r="P132" s="51"/>
      <c r="Q132" s="52"/>
    </row>
    <row r="133" spans="2:17" s="40" customFormat="1" ht="14.25" customHeight="1" x14ac:dyDescent="0.25">
      <c r="B133" s="39">
        <v>131</v>
      </c>
      <c r="C133" s="44" t="s">
        <v>364</v>
      </c>
      <c r="D133" s="39" t="s">
        <v>363</v>
      </c>
      <c r="E133" s="39" t="s">
        <v>172</v>
      </c>
      <c r="F133" s="52"/>
      <c r="G133" s="51"/>
      <c r="H133" s="51"/>
      <c r="I133" s="51"/>
      <c r="J133" s="51"/>
      <c r="K133" s="51"/>
      <c r="L133" s="51"/>
      <c r="M133" s="53"/>
      <c r="N133" s="51"/>
      <c r="O133" s="51"/>
      <c r="P133" s="51"/>
      <c r="Q133" s="52"/>
    </row>
    <row r="134" spans="2:17" s="40" customFormat="1" ht="14.25" customHeight="1" x14ac:dyDescent="0.25">
      <c r="B134" s="39">
        <v>132</v>
      </c>
      <c r="C134" s="44" t="s">
        <v>365</v>
      </c>
      <c r="D134" s="39" t="s">
        <v>363</v>
      </c>
      <c r="E134" s="39" t="s">
        <v>172</v>
      </c>
      <c r="F134" s="52"/>
      <c r="G134" s="51"/>
      <c r="H134" s="51"/>
      <c r="I134" s="51"/>
      <c r="J134" s="51"/>
      <c r="K134" s="51"/>
      <c r="L134" s="51"/>
      <c r="M134" s="53"/>
      <c r="N134" s="51"/>
      <c r="O134" s="51"/>
      <c r="P134" s="51"/>
      <c r="Q134" s="52"/>
    </row>
    <row r="135" spans="2:17" s="40" customFormat="1" ht="14.25" customHeight="1" x14ac:dyDescent="0.25">
      <c r="B135" s="39">
        <v>133</v>
      </c>
      <c r="C135" s="44" t="s">
        <v>366</v>
      </c>
      <c r="D135" s="39" t="s">
        <v>363</v>
      </c>
      <c r="E135" s="39" t="s">
        <v>172</v>
      </c>
      <c r="F135" s="52"/>
      <c r="G135" s="51"/>
      <c r="H135" s="51"/>
      <c r="I135" s="51"/>
      <c r="J135" s="51"/>
      <c r="K135" s="51"/>
      <c r="L135" s="51"/>
      <c r="M135" s="53"/>
      <c r="N135" s="51"/>
      <c r="O135" s="51"/>
      <c r="P135" s="51"/>
      <c r="Q135" s="52"/>
    </row>
    <row r="136" spans="2:17" s="40" customFormat="1" ht="14.25" customHeight="1" x14ac:dyDescent="0.25">
      <c r="B136" s="39">
        <v>134</v>
      </c>
      <c r="C136" s="44" t="s">
        <v>367</v>
      </c>
      <c r="D136" s="39" t="s">
        <v>363</v>
      </c>
      <c r="E136" s="39" t="s">
        <v>172</v>
      </c>
      <c r="F136" s="52"/>
      <c r="G136" s="51"/>
      <c r="H136" s="51"/>
      <c r="I136" s="51"/>
      <c r="J136" s="51"/>
      <c r="K136" s="51"/>
      <c r="L136" s="51"/>
      <c r="M136" s="53"/>
      <c r="N136" s="51"/>
      <c r="O136" s="51"/>
      <c r="P136" s="51"/>
      <c r="Q136" s="52"/>
    </row>
    <row r="137" spans="2:17" s="40" customFormat="1" ht="14.25" customHeight="1" x14ac:dyDescent="0.25">
      <c r="B137" s="39">
        <v>135</v>
      </c>
      <c r="C137" s="44" t="s">
        <v>368</v>
      </c>
      <c r="D137" s="39" t="s">
        <v>363</v>
      </c>
      <c r="E137" s="39" t="s">
        <v>172</v>
      </c>
      <c r="F137" s="52"/>
      <c r="G137" s="51"/>
      <c r="H137" s="51"/>
      <c r="I137" s="51"/>
      <c r="J137" s="51"/>
      <c r="K137" s="51"/>
      <c r="L137" s="51"/>
      <c r="M137" s="53"/>
      <c r="N137" s="51"/>
      <c r="O137" s="51"/>
      <c r="P137" s="51"/>
      <c r="Q137" s="52"/>
    </row>
    <row r="138" spans="2:17" s="40" customFormat="1" ht="14.25" customHeight="1" x14ac:dyDescent="0.25">
      <c r="B138" s="39">
        <v>136</v>
      </c>
      <c r="C138" s="44" t="s">
        <v>369</v>
      </c>
      <c r="D138" s="39" t="s">
        <v>363</v>
      </c>
      <c r="E138" s="39" t="s">
        <v>172</v>
      </c>
      <c r="F138" s="52"/>
      <c r="G138" s="51"/>
      <c r="H138" s="51"/>
      <c r="I138" s="51"/>
      <c r="J138" s="51"/>
      <c r="K138" s="51"/>
      <c r="L138" s="51"/>
      <c r="M138" s="53"/>
      <c r="N138" s="51"/>
      <c r="O138" s="51"/>
      <c r="P138" s="51"/>
      <c r="Q138" s="52"/>
    </row>
    <row r="139" spans="2:17" s="40" customFormat="1" ht="14.25" customHeight="1" x14ac:dyDescent="0.25">
      <c r="B139" s="39">
        <v>137</v>
      </c>
      <c r="C139" s="44" t="s">
        <v>370</v>
      </c>
      <c r="D139" s="39" t="s">
        <v>327</v>
      </c>
      <c r="E139" s="39" t="s">
        <v>172</v>
      </c>
      <c r="F139" s="52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2"/>
    </row>
    <row r="140" spans="2:17" s="40" customFormat="1" ht="14.25" customHeight="1" x14ac:dyDescent="0.25">
      <c r="B140" s="39">
        <v>138</v>
      </c>
      <c r="C140" s="44" t="s">
        <v>371</v>
      </c>
      <c r="D140" s="39" t="s">
        <v>327</v>
      </c>
      <c r="E140" s="39" t="s">
        <v>172</v>
      </c>
      <c r="F140" s="52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2"/>
    </row>
    <row r="141" spans="2:17" s="40" customFormat="1" ht="14.25" customHeight="1" x14ac:dyDescent="0.25">
      <c r="B141" s="39">
        <v>139</v>
      </c>
      <c r="C141" s="44" t="s">
        <v>372</v>
      </c>
      <c r="D141" s="39" t="s">
        <v>327</v>
      </c>
      <c r="E141" s="39" t="s">
        <v>161</v>
      </c>
      <c r="F141" s="52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2"/>
    </row>
    <row r="142" spans="2:17" s="40" customFormat="1" ht="14.25" customHeight="1" x14ac:dyDescent="0.25">
      <c r="B142" s="39">
        <v>140</v>
      </c>
      <c r="C142" s="44" t="s">
        <v>5</v>
      </c>
      <c r="D142" s="39" t="s">
        <v>373</v>
      </c>
      <c r="E142" s="39" t="s">
        <v>161</v>
      </c>
      <c r="F142" s="52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2"/>
    </row>
    <row r="143" spans="2:17" s="40" customFormat="1" ht="14.25" customHeight="1" x14ac:dyDescent="0.25">
      <c r="B143" s="39">
        <v>141</v>
      </c>
      <c r="C143" s="44" t="s">
        <v>6</v>
      </c>
      <c r="D143" s="39" t="s">
        <v>373</v>
      </c>
      <c r="E143" s="39" t="s">
        <v>161</v>
      </c>
      <c r="F143" s="52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2"/>
    </row>
    <row r="144" spans="2:17" s="40" customFormat="1" ht="14.25" customHeight="1" x14ac:dyDescent="0.25">
      <c r="B144" s="39">
        <v>142</v>
      </c>
      <c r="C144" s="44" t="s">
        <v>374</v>
      </c>
      <c r="D144" s="39" t="s">
        <v>327</v>
      </c>
      <c r="E144" s="39" t="s">
        <v>172</v>
      </c>
      <c r="F144" s="52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2"/>
    </row>
    <row r="145" spans="2:17" s="40" customFormat="1" ht="14.25" customHeight="1" x14ac:dyDescent="0.25">
      <c r="B145" s="39">
        <v>143</v>
      </c>
      <c r="C145" s="44" t="s">
        <v>375</v>
      </c>
      <c r="D145" s="39" t="s">
        <v>327</v>
      </c>
      <c r="E145" s="39" t="s">
        <v>172</v>
      </c>
      <c r="F145" s="52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2"/>
    </row>
    <row r="146" spans="2:17" s="40" customFormat="1" ht="14.25" customHeight="1" x14ac:dyDescent="0.25">
      <c r="B146" s="39">
        <v>144</v>
      </c>
      <c r="C146" s="44" t="s">
        <v>376</v>
      </c>
      <c r="D146" s="39" t="s">
        <v>327</v>
      </c>
      <c r="E146" s="39" t="s">
        <v>172</v>
      </c>
      <c r="F146" s="52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2"/>
    </row>
    <row r="147" spans="2:17" s="40" customFormat="1" ht="14.25" customHeight="1" x14ac:dyDescent="0.25">
      <c r="B147" s="39">
        <v>145</v>
      </c>
      <c r="C147" s="44" t="s">
        <v>377</v>
      </c>
      <c r="D147" s="39" t="s">
        <v>325</v>
      </c>
      <c r="E147" s="39" t="s">
        <v>172</v>
      </c>
      <c r="F147" s="52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2"/>
    </row>
    <row r="148" spans="2:17" s="40" customFormat="1" ht="14.25" customHeight="1" x14ac:dyDescent="0.25">
      <c r="B148" s="39">
        <v>146</v>
      </c>
      <c r="C148" s="44" t="s">
        <v>378</v>
      </c>
      <c r="D148" s="39" t="s">
        <v>327</v>
      </c>
      <c r="E148" s="39" t="s">
        <v>172</v>
      </c>
      <c r="F148" s="52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2"/>
    </row>
    <row r="149" spans="2:17" s="40" customFormat="1" ht="30" x14ac:dyDescent="0.25">
      <c r="B149" s="39">
        <v>147</v>
      </c>
      <c r="C149" s="44" t="s">
        <v>379</v>
      </c>
      <c r="D149" s="39" t="s">
        <v>325</v>
      </c>
      <c r="E149" s="39" t="s">
        <v>172</v>
      </c>
      <c r="F149" s="52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2"/>
    </row>
    <row r="150" spans="2:17" s="40" customFormat="1" ht="30" x14ac:dyDescent="0.25">
      <c r="B150" s="39">
        <v>148</v>
      </c>
      <c r="C150" s="44" t="s">
        <v>380</v>
      </c>
      <c r="D150" s="39" t="s">
        <v>325</v>
      </c>
      <c r="E150" s="39" t="s">
        <v>172</v>
      </c>
      <c r="F150" s="52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2"/>
    </row>
    <row r="151" spans="2:17" s="40" customFormat="1" x14ac:dyDescent="0.25">
      <c r="B151" s="39">
        <v>149</v>
      </c>
      <c r="C151" s="44" t="s">
        <v>381</v>
      </c>
      <c r="D151" s="39" t="s">
        <v>382</v>
      </c>
      <c r="E151" s="39" t="s">
        <v>173</v>
      </c>
      <c r="F151" s="52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2"/>
    </row>
    <row r="152" spans="2:17" s="40" customFormat="1" x14ac:dyDescent="0.25">
      <c r="B152" s="39">
        <v>150</v>
      </c>
      <c r="C152" s="44" t="s">
        <v>383</v>
      </c>
      <c r="D152" s="39" t="s">
        <v>382</v>
      </c>
      <c r="E152" s="39" t="s">
        <v>173</v>
      </c>
      <c r="F152" s="52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2"/>
    </row>
    <row r="153" spans="2:17" s="40" customFormat="1" ht="30" x14ac:dyDescent="0.25">
      <c r="B153" s="39">
        <v>151</v>
      </c>
      <c r="C153" s="44" t="s">
        <v>384</v>
      </c>
      <c r="D153" s="39" t="s">
        <v>382</v>
      </c>
      <c r="E153" s="39" t="s">
        <v>173</v>
      </c>
      <c r="F153" s="52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2"/>
    </row>
    <row r="154" spans="2:17" s="40" customFormat="1" x14ac:dyDescent="0.25">
      <c r="B154" s="39">
        <v>152</v>
      </c>
      <c r="C154" s="44" t="s">
        <v>385</v>
      </c>
      <c r="D154" s="39" t="s">
        <v>382</v>
      </c>
      <c r="E154" s="39" t="s">
        <v>173</v>
      </c>
      <c r="F154" s="52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2"/>
    </row>
    <row r="155" spans="2:17" s="40" customFormat="1" x14ac:dyDescent="0.25">
      <c r="B155" s="39">
        <v>153</v>
      </c>
      <c r="C155" s="44" t="s">
        <v>386</v>
      </c>
      <c r="D155" s="39" t="s">
        <v>382</v>
      </c>
      <c r="E155" s="39" t="s">
        <v>173</v>
      </c>
      <c r="F155" s="52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2"/>
    </row>
    <row r="156" spans="2:17" s="40" customFormat="1" x14ac:dyDescent="0.25">
      <c r="B156" s="39">
        <v>154</v>
      </c>
      <c r="C156" s="44" t="s">
        <v>387</v>
      </c>
      <c r="D156" s="39" t="s">
        <v>382</v>
      </c>
      <c r="E156" s="39" t="s">
        <v>173</v>
      </c>
      <c r="F156" s="52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2"/>
    </row>
    <row r="157" spans="2:17" s="40" customFormat="1" x14ac:dyDescent="0.25">
      <c r="B157" s="39">
        <v>155</v>
      </c>
      <c r="C157" s="44" t="s">
        <v>388</v>
      </c>
      <c r="D157" s="39" t="s">
        <v>382</v>
      </c>
      <c r="E157" s="39" t="s">
        <v>173</v>
      </c>
      <c r="F157" s="52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2"/>
    </row>
    <row r="158" spans="2:17" s="40" customFormat="1" x14ac:dyDescent="0.25">
      <c r="B158" s="39">
        <v>156</v>
      </c>
      <c r="C158" s="44" t="s">
        <v>389</v>
      </c>
      <c r="D158" s="39" t="s">
        <v>382</v>
      </c>
      <c r="E158" s="39" t="s">
        <v>173</v>
      </c>
      <c r="F158" s="52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2"/>
    </row>
    <row r="159" spans="2:17" s="40" customFormat="1" x14ac:dyDescent="0.25">
      <c r="B159" s="39">
        <v>157</v>
      </c>
      <c r="C159" s="44" t="s">
        <v>390</v>
      </c>
      <c r="D159" s="39" t="s">
        <v>382</v>
      </c>
      <c r="E159" s="39" t="s">
        <v>173</v>
      </c>
      <c r="F159" s="52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2"/>
    </row>
    <row r="160" spans="2:17" s="40" customFormat="1" x14ac:dyDescent="0.25">
      <c r="B160" s="39">
        <v>158</v>
      </c>
      <c r="C160" s="44" t="s">
        <v>391</v>
      </c>
      <c r="D160" s="39" t="s">
        <v>382</v>
      </c>
      <c r="E160" s="39" t="s">
        <v>173</v>
      </c>
      <c r="F160" s="52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2"/>
    </row>
    <row r="161" spans="2:17" s="40" customFormat="1" x14ac:dyDescent="0.25">
      <c r="B161" s="39">
        <v>159</v>
      </c>
      <c r="C161" s="44" t="s">
        <v>392</v>
      </c>
      <c r="D161" s="39" t="s">
        <v>382</v>
      </c>
      <c r="E161" s="39" t="s">
        <v>173</v>
      </c>
      <c r="F161" s="52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2"/>
    </row>
    <row r="162" spans="2:17" s="40" customFormat="1" x14ac:dyDescent="0.25">
      <c r="B162" s="39">
        <v>160</v>
      </c>
      <c r="C162" s="44" t="s">
        <v>393</v>
      </c>
      <c r="D162" s="39" t="s">
        <v>382</v>
      </c>
      <c r="E162" s="39" t="s">
        <v>173</v>
      </c>
      <c r="F162" s="52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2"/>
    </row>
    <row r="163" spans="2:17" s="40" customFormat="1" x14ac:dyDescent="0.25">
      <c r="B163" s="39">
        <v>161</v>
      </c>
      <c r="C163" s="44" t="s">
        <v>394</v>
      </c>
      <c r="D163" s="39" t="s">
        <v>325</v>
      </c>
      <c r="E163" s="39" t="s">
        <v>229</v>
      </c>
      <c r="F163" s="52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2"/>
    </row>
    <row r="164" spans="2:17" s="40" customFormat="1" x14ac:dyDescent="0.25">
      <c r="B164" s="39">
        <v>162</v>
      </c>
      <c r="C164" s="44" t="s">
        <v>395</v>
      </c>
      <c r="D164" s="39" t="s">
        <v>327</v>
      </c>
      <c r="E164" s="39" t="s">
        <v>173</v>
      </c>
      <c r="F164" s="52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2"/>
    </row>
    <row r="165" spans="2:17" s="40" customFormat="1" x14ac:dyDescent="0.25">
      <c r="B165" s="39">
        <v>163</v>
      </c>
      <c r="C165" s="44" t="s">
        <v>396</v>
      </c>
      <c r="D165" s="39" t="s">
        <v>327</v>
      </c>
      <c r="E165" s="39" t="s">
        <v>161</v>
      </c>
      <c r="F165" s="52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2"/>
    </row>
    <row r="166" spans="2:17" s="40" customFormat="1" x14ac:dyDescent="0.25">
      <c r="B166" s="39">
        <v>164</v>
      </c>
      <c r="C166" s="44" t="s">
        <v>397</v>
      </c>
      <c r="D166" s="39" t="s">
        <v>327</v>
      </c>
      <c r="E166" s="39" t="s">
        <v>161</v>
      </c>
      <c r="F166" s="52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2"/>
    </row>
    <row r="167" spans="2:17" s="40" customFormat="1" x14ac:dyDescent="0.25">
      <c r="B167" s="39">
        <v>165</v>
      </c>
      <c r="C167" s="44" t="s">
        <v>398</v>
      </c>
      <c r="D167" s="39" t="s">
        <v>327</v>
      </c>
      <c r="E167" s="39" t="s">
        <v>161</v>
      </c>
      <c r="F167" s="52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2"/>
    </row>
    <row r="168" spans="2:17" s="40" customFormat="1" x14ac:dyDescent="0.25">
      <c r="B168" s="39">
        <v>166</v>
      </c>
      <c r="C168" s="44" t="s">
        <v>399</v>
      </c>
      <c r="D168" s="39" t="s">
        <v>327</v>
      </c>
      <c r="E168" s="39" t="s">
        <v>161</v>
      </c>
      <c r="F168" s="52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2"/>
    </row>
    <row r="169" spans="2:17" s="40" customFormat="1" ht="30" x14ac:dyDescent="0.25">
      <c r="B169" s="39">
        <v>167</v>
      </c>
      <c r="C169" s="44" t="s">
        <v>400</v>
      </c>
      <c r="D169" s="39" t="s">
        <v>327</v>
      </c>
      <c r="E169" s="39" t="s">
        <v>161</v>
      </c>
      <c r="F169" s="52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2"/>
    </row>
    <row r="170" spans="2:17" s="40" customFormat="1" ht="30" x14ac:dyDescent="0.25">
      <c r="B170" s="39">
        <v>168</v>
      </c>
      <c r="C170" s="44" t="s">
        <v>401</v>
      </c>
      <c r="D170" s="39" t="s">
        <v>327</v>
      </c>
      <c r="E170" s="39" t="s">
        <v>161</v>
      </c>
      <c r="F170" s="52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2"/>
    </row>
    <row r="171" spans="2:17" s="40" customFormat="1" x14ac:dyDescent="0.25">
      <c r="B171" s="39">
        <v>169</v>
      </c>
      <c r="C171" s="44" t="s">
        <v>402</v>
      </c>
      <c r="D171" s="39" t="s">
        <v>327</v>
      </c>
      <c r="E171" s="39" t="s">
        <v>229</v>
      </c>
      <c r="F171" s="49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2"/>
    </row>
    <row r="172" spans="2:17" s="40" customFormat="1" x14ac:dyDescent="0.25">
      <c r="B172" s="39">
        <v>170</v>
      </c>
      <c r="C172" s="44" t="s">
        <v>403</v>
      </c>
      <c r="D172" s="39" t="s">
        <v>327</v>
      </c>
      <c r="E172" s="39" t="s">
        <v>229</v>
      </c>
      <c r="F172" s="49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2"/>
    </row>
    <row r="173" spans="2:17" s="40" customFormat="1" x14ac:dyDescent="0.25">
      <c r="B173" s="39">
        <v>171</v>
      </c>
      <c r="C173" s="44" t="s">
        <v>404</v>
      </c>
      <c r="D173" s="39" t="s">
        <v>327</v>
      </c>
      <c r="E173" s="39" t="s">
        <v>229</v>
      </c>
      <c r="F173" s="49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2"/>
    </row>
    <row r="174" spans="2:17" s="40" customFormat="1" x14ac:dyDescent="0.25">
      <c r="B174" s="39">
        <v>172</v>
      </c>
      <c r="C174" s="44" t="s">
        <v>405</v>
      </c>
      <c r="D174" s="39" t="s">
        <v>327</v>
      </c>
      <c r="E174" s="39" t="s">
        <v>229</v>
      </c>
      <c r="F174" s="49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2"/>
    </row>
    <row r="175" spans="2:17" s="40" customFormat="1" x14ac:dyDescent="0.25">
      <c r="B175" s="39">
        <v>173</v>
      </c>
      <c r="C175" s="44" t="s">
        <v>406</v>
      </c>
      <c r="D175" s="39" t="s">
        <v>327</v>
      </c>
      <c r="E175" s="39" t="s">
        <v>229</v>
      </c>
      <c r="F175" s="49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2"/>
    </row>
    <row r="176" spans="2:17" s="40" customFormat="1" x14ac:dyDescent="0.25">
      <c r="B176" s="39">
        <v>174</v>
      </c>
      <c r="C176" s="44" t="s">
        <v>407</v>
      </c>
      <c r="D176" s="39" t="s">
        <v>327</v>
      </c>
      <c r="E176" s="39" t="s">
        <v>229</v>
      </c>
      <c r="F176" s="49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2"/>
    </row>
    <row r="177" spans="2:17" s="40" customFormat="1" x14ac:dyDescent="0.25">
      <c r="B177" s="39">
        <v>175</v>
      </c>
      <c r="C177" s="44" t="s">
        <v>408</v>
      </c>
      <c r="D177" s="39" t="s">
        <v>327</v>
      </c>
      <c r="E177" s="39" t="s">
        <v>229</v>
      </c>
      <c r="F177" s="49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2"/>
    </row>
    <row r="178" spans="2:17" s="40" customFormat="1" x14ac:dyDescent="0.25">
      <c r="B178" s="39">
        <v>176</v>
      </c>
      <c r="C178" s="44" t="s">
        <v>409</v>
      </c>
      <c r="D178" s="39" t="s">
        <v>327</v>
      </c>
      <c r="E178" s="39" t="s">
        <v>229</v>
      </c>
      <c r="F178" s="49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2"/>
    </row>
    <row r="179" spans="2:17" s="40" customFormat="1" x14ac:dyDescent="0.25">
      <c r="B179" s="39">
        <v>177</v>
      </c>
      <c r="C179" s="44" t="s">
        <v>410</v>
      </c>
      <c r="D179" s="39" t="s">
        <v>327</v>
      </c>
      <c r="E179" s="39" t="s">
        <v>229</v>
      </c>
      <c r="F179" s="49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2"/>
    </row>
    <row r="180" spans="2:17" s="40" customFormat="1" ht="45" x14ac:dyDescent="0.25">
      <c r="B180" s="39">
        <v>178</v>
      </c>
      <c r="C180" s="44" t="s">
        <v>411</v>
      </c>
      <c r="D180" s="39" t="s">
        <v>382</v>
      </c>
      <c r="E180" s="39" t="s">
        <v>172</v>
      </c>
      <c r="F180" s="52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2"/>
    </row>
    <row r="181" spans="2:17" x14ac:dyDescent="0.25">
      <c r="G181" s="35"/>
      <c r="H181" s="35"/>
      <c r="I181" s="35"/>
      <c r="J181" s="35"/>
      <c r="K181" s="35"/>
      <c r="L181" s="35"/>
      <c r="M181" s="35"/>
      <c r="N181" s="35"/>
      <c r="O181" s="35"/>
      <c r="P181" s="35"/>
    </row>
    <row r="182" spans="2:17" x14ac:dyDescent="0.25">
      <c r="G182" s="35"/>
      <c r="H182" s="35"/>
      <c r="I182" s="35"/>
      <c r="J182" s="35"/>
      <c r="K182" s="35"/>
      <c r="L182" s="35"/>
      <c r="M182" s="35"/>
      <c r="N182" s="35"/>
      <c r="O182" s="35"/>
      <c r="P182" s="35"/>
    </row>
    <row r="183" spans="2:17" x14ac:dyDescent="0.25">
      <c r="G183" s="35"/>
      <c r="H183" s="35"/>
      <c r="I183" s="35"/>
      <c r="J183" s="35"/>
      <c r="K183" s="35"/>
      <c r="L183" s="35"/>
      <c r="M183" s="35"/>
      <c r="N183" s="35"/>
      <c r="O183" s="35"/>
      <c r="P183" s="35"/>
    </row>
    <row r="184" spans="2:17" x14ac:dyDescent="0.25">
      <c r="C184" t="s">
        <v>412</v>
      </c>
      <c r="M184" s="35"/>
      <c r="N184" s="35"/>
      <c r="O184" s="35"/>
      <c r="P184" s="35"/>
    </row>
    <row r="185" spans="2:17" x14ac:dyDescent="0.25">
      <c r="M185" s="35"/>
      <c r="N185" s="35"/>
      <c r="O185" s="35"/>
      <c r="P185" s="35"/>
    </row>
    <row r="186" spans="2:17" ht="15.75" x14ac:dyDescent="0.25">
      <c r="C186" s="4" t="s">
        <v>163</v>
      </c>
      <c r="D186" s="5" t="s">
        <v>164</v>
      </c>
      <c r="G186" s="1" t="s">
        <v>170</v>
      </c>
      <c r="H186" s="1" t="s">
        <v>169</v>
      </c>
      <c r="J186" s="35"/>
      <c r="K186" s="35"/>
      <c r="O186" s="35"/>
      <c r="P186" s="35"/>
    </row>
    <row r="187" spans="2:17" ht="15.75" x14ac:dyDescent="0.25">
      <c r="C187" s="6" t="s">
        <v>165</v>
      </c>
      <c r="D187" s="1">
        <f>COUNTIF($D$3:$D$180,"жилой")</f>
        <v>95</v>
      </c>
      <c r="G187" s="6" t="s">
        <v>174</v>
      </c>
      <c r="H187" s="1">
        <v>24</v>
      </c>
      <c r="J187" s="35"/>
      <c r="K187" s="35"/>
      <c r="O187" s="35"/>
      <c r="P187" s="35"/>
    </row>
    <row r="188" spans="2:17" ht="31.5" x14ac:dyDescent="0.25">
      <c r="C188" s="6" t="s">
        <v>166</v>
      </c>
      <c r="D188" s="1">
        <f>COUNTIF($D$3:$D$180,"штаб")</f>
        <v>15</v>
      </c>
      <c r="G188" s="6" t="s">
        <v>229</v>
      </c>
      <c r="H188" s="1">
        <v>80</v>
      </c>
      <c r="J188" s="35"/>
      <c r="K188" s="35"/>
      <c r="O188" s="35"/>
      <c r="P188" s="35"/>
    </row>
    <row r="189" spans="2:17" ht="15.75" x14ac:dyDescent="0.25">
      <c r="C189" s="6" t="s">
        <v>167</v>
      </c>
      <c r="D189" s="1">
        <f>COUNTIF($D$3:$D$180,"медпункт")</f>
        <v>1</v>
      </c>
      <c r="G189" s="6" t="s">
        <v>155</v>
      </c>
      <c r="H189" s="1">
        <v>11</v>
      </c>
      <c r="J189" s="35"/>
      <c r="K189" s="35"/>
      <c r="O189" s="35"/>
      <c r="P189" s="35"/>
    </row>
    <row r="190" spans="2:17" ht="15.75" x14ac:dyDescent="0.25">
      <c r="C190" s="6" t="s">
        <v>168</v>
      </c>
      <c r="D190" s="1">
        <v>13</v>
      </c>
      <c r="G190" s="6" t="s">
        <v>157</v>
      </c>
      <c r="H190" s="1">
        <v>5</v>
      </c>
    </row>
    <row r="191" spans="2:17" ht="31.5" x14ac:dyDescent="0.25">
      <c r="C191" s="6" t="s">
        <v>413</v>
      </c>
      <c r="D191" s="1">
        <f>COUNTIF($D$3:$D$180,"контейнер")</f>
        <v>13</v>
      </c>
      <c r="G191" s="6" t="s">
        <v>172</v>
      </c>
      <c r="H191" s="1">
        <v>26</v>
      </c>
    </row>
    <row r="192" spans="2:17" ht="31.5" x14ac:dyDescent="0.25">
      <c r="C192" s="36" t="s">
        <v>178</v>
      </c>
      <c r="D192" s="1">
        <v>9</v>
      </c>
      <c r="G192" s="6" t="s">
        <v>173</v>
      </c>
      <c r="H192" s="1">
        <v>13</v>
      </c>
    </row>
    <row r="193" spans="3:8" ht="15.75" x14ac:dyDescent="0.25">
      <c r="C193" s="36" t="s">
        <v>4</v>
      </c>
      <c r="D193">
        <v>3</v>
      </c>
      <c r="G193" s="6" t="s">
        <v>171</v>
      </c>
      <c r="H193" s="1">
        <v>8</v>
      </c>
    </row>
    <row r="194" spans="3:8" ht="31.5" x14ac:dyDescent="0.25">
      <c r="C194" s="36" t="s">
        <v>185</v>
      </c>
      <c r="D194">
        <v>1</v>
      </c>
      <c r="G194" s="6" t="s">
        <v>161</v>
      </c>
      <c r="H194" s="1">
        <v>11</v>
      </c>
    </row>
    <row r="195" spans="3:8" ht="15.75" x14ac:dyDescent="0.25">
      <c r="C195" s="36" t="s">
        <v>414</v>
      </c>
      <c r="D195">
        <v>1</v>
      </c>
      <c r="G195" s="6" t="s">
        <v>169</v>
      </c>
      <c r="H195" s="1">
        <v>178</v>
      </c>
    </row>
    <row r="196" spans="3:8" ht="15.75" x14ac:dyDescent="0.25">
      <c r="C196" s="36" t="s">
        <v>415</v>
      </c>
      <c r="D196">
        <v>1</v>
      </c>
    </row>
    <row r="197" spans="3:8" ht="15.75" x14ac:dyDescent="0.25">
      <c r="C197" s="36" t="s">
        <v>416</v>
      </c>
      <c r="D197">
        <v>1</v>
      </c>
    </row>
    <row r="198" spans="3:8" ht="15.75" x14ac:dyDescent="0.25">
      <c r="C198" s="36" t="s">
        <v>417</v>
      </c>
      <c r="D198">
        <v>6</v>
      </c>
    </row>
    <row r="199" spans="3:8" ht="31.5" x14ac:dyDescent="0.25">
      <c r="C199" s="36" t="s">
        <v>418</v>
      </c>
      <c r="D199">
        <v>7</v>
      </c>
    </row>
    <row r="200" spans="3:8" ht="15.75" x14ac:dyDescent="0.25">
      <c r="C200" s="36" t="s">
        <v>6</v>
      </c>
      <c r="D200">
        <v>1</v>
      </c>
    </row>
    <row r="201" spans="3:8" ht="15.75" x14ac:dyDescent="0.25">
      <c r="C201" s="36" t="s">
        <v>5</v>
      </c>
      <c r="D201">
        <v>1</v>
      </c>
    </row>
    <row r="202" spans="3:8" ht="15.75" x14ac:dyDescent="0.25">
      <c r="C202" s="36" t="s">
        <v>419</v>
      </c>
      <c r="D202">
        <v>1</v>
      </c>
    </row>
    <row r="203" spans="3:8" ht="15.75" x14ac:dyDescent="0.25">
      <c r="C203" s="36" t="s">
        <v>420</v>
      </c>
      <c r="D203">
        <v>1</v>
      </c>
    </row>
    <row r="204" spans="3:8" ht="15.75" x14ac:dyDescent="0.25">
      <c r="C204" s="36" t="s">
        <v>421</v>
      </c>
      <c r="D204">
        <v>1</v>
      </c>
    </row>
    <row r="205" spans="3:8" ht="15.75" x14ac:dyDescent="0.25">
      <c r="C205" s="36" t="s">
        <v>422</v>
      </c>
      <c r="D205">
        <v>1</v>
      </c>
    </row>
    <row r="206" spans="3:8" ht="15.75" x14ac:dyDescent="0.25">
      <c r="C206" s="36" t="s">
        <v>181</v>
      </c>
      <c r="D206">
        <v>1</v>
      </c>
    </row>
    <row r="207" spans="3:8" ht="31.5" x14ac:dyDescent="0.25">
      <c r="C207" s="6" t="s">
        <v>423</v>
      </c>
      <c r="D207" s="1">
        <v>5</v>
      </c>
    </row>
    <row r="208" spans="3:8" ht="15.75" x14ac:dyDescent="0.25">
      <c r="C208" s="6" t="s">
        <v>169</v>
      </c>
      <c r="D208" s="1">
        <f>SUM(D187:D207)</f>
        <v>178</v>
      </c>
    </row>
  </sheetData>
  <autoFilter ref="B2:E2"/>
  <mergeCells count="1">
    <mergeCell ref="M132:M13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2"/>
  <sheetViews>
    <sheetView zoomScaleNormal="100" workbookViewId="0">
      <pane ySplit="2" topLeftCell="A192" activePane="bottomLeft" state="frozen"/>
      <selection pane="bottomLeft" activeCell="L17" sqref="L17"/>
    </sheetView>
  </sheetViews>
  <sheetFormatPr defaultRowHeight="15" x14ac:dyDescent="0.25"/>
  <cols>
    <col min="1" max="1" width="6.7109375" style="25" bestFit="1" customWidth="1"/>
    <col min="2" max="2" width="19.42578125" style="25" customWidth="1"/>
    <col min="3" max="3" width="11.42578125" style="25" customWidth="1"/>
    <col min="4" max="4" width="38.140625" style="25" bestFit="1" customWidth="1"/>
    <col min="5" max="5" width="21.28515625" style="25" customWidth="1"/>
    <col min="6" max="6" width="12.85546875" customWidth="1"/>
    <col min="7" max="7" width="9.5703125" customWidth="1"/>
    <col min="9" max="9" width="24.7109375" customWidth="1"/>
    <col min="12" max="12" width="12.5703125" customWidth="1"/>
    <col min="13" max="13" width="13.42578125" customWidth="1"/>
    <col min="14" max="14" width="12.140625" customWidth="1"/>
    <col min="15" max="15" width="12.42578125" customWidth="1"/>
  </cols>
  <sheetData>
    <row r="1" spans="1:16" ht="15" customHeight="1" x14ac:dyDescent="0.25">
      <c r="A1" s="16"/>
      <c r="B1" s="16"/>
      <c r="C1" s="16"/>
      <c r="D1" s="16"/>
      <c r="E1" s="17"/>
      <c r="F1" s="14"/>
      <c r="G1" s="15"/>
      <c r="H1" s="15"/>
      <c r="I1" s="15"/>
      <c r="J1" s="15"/>
      <c r="K1" s="15"/>
      <c r="L1" s="15"/>
      <c r="M1" s="15"/>
      <c r="N1" s="15"/>
      <c r="O1" s="15"/>
    </row>
    <row r="2" spans="1:16" x14ac:dyDescent="0.25">
      <c r="A2" s="18" t="s">
        <v>0</v>
      </c>
      <c r="B2" s="18" t="s">
        <v>1</v>
      </c>
      <c r="C2" s="18" t="s">
        <v>2</v>
      </c>
      <c r="D2" s="16" t="s">
        <v>189</v>
      </c>
      <c r="E2" s="20"/>
      <c r="F2" s="8"/>
      <c r="G2" s="8"/>
      <c r="H2" s="8"/>
      <c r="I2" s="8"/>
      <c r="J2" s="8"/>
      <c r="K2" s="8"/>
      <c r="L2" s="8"/>
      <c r="M2" s="8"/>
      <c r="N2" s="8"/>
      <c r="O2" s="8"/>
      <c r="P2" s="9"/>
    </row>
    <row r="3" spans="1:16" x14ac:dyDescent="0.25">
      <c r="A3" s="16">
        <v>1</v>
      </c>
      <c r="B3" s="16" t="s">
        <v>7</v>
      </c>
      <c r="C3" s="16" t="s">
        <v>176</v>
      </c>
      <c r="D3" s="16" t="s">
        <v>172</v>
      </c>
      <c r="E3" s="21"/>
      <c r="F3" s="10"/>
      <c r="G3" s="10"/>
      <c r="H3" s="11"/>
      <c r="I3" s="9"/>
      <c r="J3" s="9"/>
      <c r="K3" s="9"/>
      <c r="L3" s="9"/>
      <c r="M3" s="9"/>
      <c r="N3" s="9"/>
      <c r="O3" s="9"/>
      <c r="P3" s="9"/>
    </row>
    <row r="4" spans="1:16" x14ac:dyDescent="0.25">
      <c r="A4" s="16">
        <v>2</v>
      </c>
      <c r="B4" s="16" t="s">
        <v>8</v>
      </c>
      <c r="C4" s="16" t="s">
        <v>176</v>
      </c>
      <c r="D4" s="16" t="s">
        <v>172</v>
      </c>
      <c r="E4" s="21"/>
      <c r="F4" s="10"/>
      <c r="G4" s="10"/>
      <c r="H4" s="9"/>
      <c r="I4" s="9"/>
      <c r="J4" s="9"/>
      <c r="K4" s="11"/>
      <c r="L4" s="9"/>
      <c r="M4" s="9"/>
      <c r="N4" s="9"/>
      <c r="O4" s="9"/>
      <c r="P4" s="9"/>
    </row>
    <row r="5" spans="1:16" x14ac:dyDescent="0.25">
      <c r="A5" s="16">
        <v>3</v>
      </c>
      <c r="B5" s="16" t="s">
        <v>9</v>
      </c>
      <c r="C5" s="16" t="s">
        <v>176</v>
      </c>
      <c r="D5" s="16" t="s">
        <v>227</v>
      </c>
      <c r="E5" s="21"/>
      <c r="F5" s="9"/>
      <c r="G5" s="9"/>
      <c r="H5" s="11"/>
      <c r="I5" s="11"/>
      <c r="J5" s="9"/>
      <c r="K5" s="9"/>
      <c r="L5" s="9"/>
      <c r="M5" s="9"/>
      <c r="N5" s="9"/>
      <c r="O5" s="9"/>
      <c r="P5" s="9"/>
    </row>
    <row r="6" spans="1:16" x14ac:dyDescent="0.25">
      <c r="A6" s="16">
        <v>4</v>
      </c>
      <c r="B6" s="16" t="s">
        <v>10</v>
      </c>
      <c r="C6" s="16" t="s">
        <v>176</v>
      </c>
      <c r="D6" s="16" t="s">
        <v>156</v>
      </c>
      <c r="E6" s="21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5">
      <c r="A7" s="16">
        <v>5</v>
      </c>
      <c r="B7" s="16" t="s">
        <v>11</v>
      </c>
      <c r="C7" s="16" t="s">
        <v>176</v>
      </c>
      <c r="D7" s="16" t="s">
        <v>227</v>
      </c>
      <c r="E7" s="21"/>
      <c r="F7" s="10"/>
      <c r="G7" s="11"/>
      <c r="H7" s="11"/>
      <c r="I7" s="9"/>
      <c r="J7" s="9"/>
      <c r="K7" s="11"/>
      <c r="L7" s="9"/>
      <c r="M7" s="9"/>
      <c r="N7" s="9"/>
      <c r="O7" s="9"/>
      <c r="P7" s="9"/>
    </row>
    <row r="8" spans="1:16" x14ac:dyDescent="0.25">
      <c r="A8" s="16">
        <v>6</v>
      </c>
      <c r="B8" s="16" t="s">
        <v>12</v>
      </c>
      <c r="C8" s="16" t="s">
        <v>176</v>
      </c>
      <c r="D8" s="16" t="s">
        <v>227</v>
      </c>
      <c r="E8" s="21"/>
      <c r="F8" s="10"/>
      <c r="G8" s="10"/>
      <c r="H8" s="9"/>
      <c r="I8" s="9"/>
      <c r="J8" s="9"/>
      <c r="K8" s="11"/>
      <c r="L8" s="9"/>
      <c r="M8" s="9"/>
      <c r="N8" s="9"/>
      <c r="O8" s="9"/>
      <c r="P8" s="9"/>
    </row>
    <row r="9" spans="1:16" x14ac:dyDescent="0.25">
      <c r="A9" s="16">
        <v>7</v>
      </c>
      <c r="B9" s="16" t="s">
        <v>13</v>
      </c>
      <c r="C9" s="16" t="s">
        <v>176</v>
      </c>
      <c r="D9" s="16" t="s">
        <v>227</v>
      </c>
      <c r="E9" s="21"/>
      <c r="F9" s="10"/>
      <c r="G9" s="11"/>
      <c r="H9" s="9"/>
      <c r="I9" s="9"/>
      <c r="J9" s="9"/>
      <c r="K9" s="9"/>
      <c r="L9" s="11"/>
      <c r="M9" s="9"/>
      <c r="N9" s="9"/>
      <c r="O9" s="9"/>
      <c r="P9" s="9"/>
    </row>
    <row r="10" spans="1:16" x14ac:dyDescent="0.25">
      <c r="A10" s="16">
        <v>8</v>
      </c>
      <c r="B10" s="16" t="s">
        <v>14</v>
      </c>
      <c r="C10" s="16" t="s">
        <v>176</v>
      </c>
      <c r="D10" s="16" t="s">
        <v>227</v>
      </c>
      <c r="E10" s="21"/>
      <c r="F10" s="10"/>
      <c r="G10" s="10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5">
      <c r="A11" s="16">
        <v>9</v>
      </c>
      <c r="B11" s="16" t="s">
        <v>15</v>
      </c>
      <c r="C11" s="16" t="s">
        <v>176</v>
      </c>
      <c r="D11" s="16" t="s">
        <v>227</v>
      </c>
      <c r="E11" s="21"/>
      <c r="F11" s="10"/>
      <c r="G11" s="9"/>
      <c r="H11" s="9"/>
      <c r="I11" s="11"/>
      <c r="J11" s="9"/>
      <c r="K11" s="9"/>
      <c r="L11" s="11"/>
      <c r="M11" s="9"/>
      <c r="N11" s="9"/>
      <c r="O11" s="9"/>
      <c r="P11" s="9"/>
    </row>
    <row r="12" spans="1:16" x14ac:dyDescent="0.25">
      <c r="A12" s="16">
        <v>10</v>
      </c>
      <c r="B12" s="16" t="s">
        <v>16</v>
      </c>
      <c r="C12" s="16" t="s">
        <v>176</v>
      </c>
      <c r="D12" s="16" t="s">
        <v>227</v>
      </c>
      <c r="E12" s="21"/>
      <c r="F12" s="10"/>
      <c r="G12" s="11"/>
      <c r="H12" s="9"/>
      <c r="I12" s="11"/>
      <c r="J12" s="9"/>
      <c r="K12" s="11"/>
      <c r="L12" s="9"/>
      <c r="M12" s="9"/>
      <c r="N12" s="9"/>
      <c r="O12" s="9"/>
      <c r="P12" s="9"/>
    </row>
    <row r="13" spans="1:16" x14ac:dyDescent="0.25">
      <c r="A13" s="16">
        <v>11</v>
      </c>
      <c r="B13" s="16" t="s">
        <v>17</v>
      </c>
      <c r="C13" s="16" t="s">
        <v>176</v>
      </c>
      <c r="D13" s="16" t="s">
        <v>227</v>
      </c>
      <c r="E13" s="21"/>
      <c r="F13" s="10"/>
      <c r="G13" s="10"/>
      <c r="H13" s="9"/>
      <c r="I13" s="11"/>
      <c r="J13" s="9"/>
      <c r="K13" s="9"/>
      <c r="L13" s="9"/>
      <c r="M13" s="9"/>
      <c r="N13" s="9"/>
      <c r="O13" s="9"/>
      <c r="P13" s="9"/>
    </row>
    <row r="14" spans="1:16" x14ac:dyDescent="0.25">
      <c r="A14" s="16">
        <v>12</v>
      </c>
      <c r="B14" s="16" t="s">
        <v>18</v>
      </c>
      <c r="C14" s="16" t="s">
        <v>176</v>
      </c>
      <c r="D14" s="16" t="s">
        <v>227</v>
      </c>
      <c r="E14" s="21"/>
      <c r="F14" s="9"/>
      <c r="G14" s="9"/>
      <c r="H14" s="9"/>
      <c r="I14" s="9"/>
      <c r="J14" s="9"/>
      <c r="K14" s="9"/>
      <c r="L14" s="11"/>
      <c r="M14" s="9"/>
      <c r="N14" s="9"/>
      <c r="O14" s="9"/>
      <c r="P14" s="9"/>
    </row>
    <row r="15" spans="1:16" x14ac:dyDescent="0.25">
      <c r="A15" s="16">
        <v>13</v>
      </c>
      <c r="B15" s="16" t="s">
        <v>19</v>
      </c>
      <c r="C15" s="16" t="s">
        <v>176</v>
      </c>
      <c r="D15" s="16" t="s">
        <v>227</v>
      </c>
      <c r="E15" s="21"/>
      <c r="F15" s="10"/>
      <c r="G15" s="11"/>
      <c r="H15" s="9"/>
      <c r="I15" s="9"/>
      <c r="J15" s="11"/>
      <c r="K15" s="9"/>
      <c r="L15" s="11"/>
      <c r="M15" s="9"/>
      <c r="N15" s="9"/>
      <c r="O15" s="9"/>
      <c r="P15" s="9"/>
    </row>
    <row r="16" spans="1:16" x14ac:dyDescent="0.25">
      <c r="A16" s="16">
        <v>14</v>
      </c>
      <c r="B16" s="16" t="s">
        <v>20</v>
      </c>
      <c r="C16" s="16" t="s">
        <v>176</v>
      </c>
      <c r="D16" s="16" t="s">
        <v>227</v>
      </c>
      <c r="E16" s="21"/>
      <c r="F16" s="9"/>
      <c r="G16" s="11"/>
      <c r="H16" s="9"/>
      <c r="I16" s="9"/>
      <c r="J16" s="11"/>
      <c r="K16" s="9"/>
      <c r="L16" s="9"/>
      <c r="M16" s="9"/>
      <c r="N16" s="9"/>
      <c r="O16" s="9"/>
      <c r="P16" s="9"/>
    </row>
    <row r="17" spans="1:16" x14ac:dyDescent="0.25">
      <c r="A17" s="16">
        <v>15</v>
      </c>
      <c r="B17" s="16" t="s">
        <v>21</v>
      </c>
      <c r="C17" s="16" t="s">
        <v>176</v>
      </c>
      <c r="D17" s="16" t="s">
        <v>227</v>
      </c>
      <c r="E17" s="21"/>
      <c r="F17" s="10"/>
      <c r="G17" s="10"/>
      <c r="H17" s="9"/>
      <c r="I17" s="9"/>
      <c r="J17" s="9"/>
      <c r="K17" s="9"/>
      <c r="L17" s="11"/>
      <c r="M17" s="9"/>
      <c r="N17" s="9"/>
      <c r="O17" s="9"/>
      <c r="P17" s="9"/>
    </row>
    <row r="18" spans="1:16" x14ac:dyDescent="0.25">
      <c r="A18" s="16">
        <v>16</v>
      </c>
      <c r="B18" s="16" t="s">
        <v>22</v>
      </c>
      <c r="C18" s="16" t="s">
        <v>176</v>
      </c>
      <c r="D18" s="16" t="s">
        <v>155</v>
      </c>
      <c r="E18" s="21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25">
      <c r="A19" s="16">
        <v>17</v>
      </c>
      <c r="B19" s="16" t="s">
        <v>23</v>
      </c>
      <c r="C19" s="16" t="s">
        <v>176</v>
      </c>
      <c r="D19" s="16" t="s">
        <v>156</v>
      </c>
      <c r="E19" s="21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25">
      <c r="A20" s="16">
        <v>18</v>
      </c>
      <c r="B20" s="16" t="s">
        <v>24</v>
      </c>
      <c r="C20" s="16" t="s">
        <v>176</v>
      </c>
      <c r="D20" s="16" t="s">
        <v>156</v>
      </c>
      <c r="E20" s="21"/>
      <c r="F20" s="10"/>
      <c r="G20" s="10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25">
      <c r="A21" s="16">
        <v>19</v>
      </c>
      <c r="B21" s="16" t="s">
        <v>25</v>
      </c>
      <c r="C21" s="16" t="s">
        <v>176</v>
      </c>
      <c r="D21" s="16" t="s">
        <v>227</v>
      </c>
      <c r="E21" s="21"/>
      <c r="F21" s="10"/>
      <c r="G21" s="10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25">
      <c r="A22" s="16">
        <v>20</v>
      </c>
      <c r="B22" s="16" t="s">
        <v>26</v>
      </c>
      <c r="C22" s="16" t="s">
        <v>176</v>
      </c>
      <c r="D22" s="16" t="s">
        <v>156</v>
      </c>
      <c r="E22" s="21"/>
      <c r="F22" s="10"/>
      <c r="G22" s="10"/>
      <c r="H22" s="9"/>
      <c r="I22" s="11"/>
      <c r="J22" s="9"/>
      <c r="K22" s="9"/>
      <c r="L22" s="9"/>
      <c r="M22" s="9"/>
      <c r="N22" s="9"/>
      <c r="O22" s="9"/>
      <c r="P22" s="9"/>
    </row>
    <row r="23" spans="1:16" x14ac:dyDescent="0.25">
      <c r="A23" s="16">
        <v>21</v>
      </c>
      <c r="B23" s="16" t="s">
        <v>27</v>
      </c>
      <c r="C23" s="16" t="s">
        <v>176</v>
      </c>
      <c r="D23" s="16" t="s">
        <v>156</v>
      </c>
      <c r="E23" s="21"/>
      <c r="F23" s="10"/>
      <c r="G23" s="11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25">
      <c r="A24" s="16">
        <v>22</v>
      </c>
      <c r="B24" s="16" t="s">
        <v>28</v>
      </c>
      <c r="C24" s="16" t="s">
        <v>176</v>
      </c>
      <c r="D24" s="16" t="s">
        <v>155</v>
      </c>
      <c r="E24" s="21"/>
      <c r="F24" s="11"/>
      <c r="G24" s="10"/>
      <c r="H24" s="9"/>
      <c r="I24" s="11"/>
      <c r="J24" s="9"/>
      <c r="K24" s="9"/>
      <c r="L24" s="9"/>
      <c r="M24" s="9"/>
      <c r="N24" s="9"/>
      <c r="O24" s="9"/>
      <c r="P24" s="9"/>
    </row>
    <row r="25" spans="1:16" x14ac:dyDescent="0.25">
      <c r="A25" s="16">
        <v>23</v>
      </c>
      <c r="B25" s="16" t="s">
        <v>29</v>
      </c>
      <c r="C25" s="16" t="s">
        <v>176</v>
      </c>
      <c r="D25" s="16" t="s">
        <v>156</v>
      </c>
      <c r="E25" s="2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5">
      <c r="A26" s="16">
        <v>24</v>
      </c>
      <c r="B26" s="16" t="s">
        <v>30</v>
      </c>
      <c r="C26" s="16" t="s">
        <v>176</v>
      </c>
      <c r="D26" s="16" t="s">
        <v>156</v>
      </c>
      <c r="E26" s="21"/>
      <c r="F26" s="9"/>
      <c r="G26" s="9"/>
      <c r="H26" s="9"/>
      <c r="I26" s="11"/>
      <c r="J26" s="9"/>
      <c r="K26" s="9"/>
      <c r="L26" s="11"/>
      <c r="M26" s="9"/>
      <c r="N26" s="9"/>
      <c r="O26" s="9"/>
      <c r="P26" s="9"/>
    </row>
    <row r="27" spans="1:16" x14ac:dyDescent="0.25">
      <c r="A27" s="16">
        <v>25</v>
      </c>
      <c r="B27" s="16" t="s">
        <v>31</v>
      </c>
      <c r="C27" s="16" t="s">
        <v>176</v>
      </c>
      <c r="D27" s="16" t="s">
        <v>155</v>
      </c>
      <c r="E27" s="21"/>
      <c r="F27" s="9"/>
      <c r="G27" s="11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25">
      <c r="A28" s="16">
        <v>26</v>
      </c>
      <c r="B28" s="16" t="s">
        <v>32</v>
      </c>
      <c r="C28" s="16" t="s">
        <v>176</v>
      </c>
      <c r="D28" s="16" t="s">
        <v>156</v>
      </c>
      <c r="E28" s="21"/>
      <c r="F28" s="9"/>
      <c r="G28" s="10"/>
      <c r="H28" s="9"/>
      <c r="I28" s="9"/>
      <c r="J28" s="11"/>
      <c r="K28" s="9"/>
      <c r="L28" s="9"/>
      <c r="M28" s="9"/>
      <c r="N28" s="9"/>
      <c r="O28" s="9"/>
      <c r="P28" s="9"/>
    </row>
    <row r="29" spans="1:16" x14ac:dyDescent="0.25">
      <c r="A29" s="16">
        <v>27</v>
      </c>
      <c r="B29" s="16" t="s">
        <v>88</v>
      </c>
      <c r="C29" s="16" t="s">
        <v>176</v>
      </c>
      <c r="D29" s="16" t="s">
        <v>156</v>
      </c>
      <c r="E29" s="21"/>
      <c r="F29" s="10"/>
      <c r="G29" s="10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25">
      <c r="A30" s="16">
        <v>28</v>
      </c>
      <c r="B30" s="16" t="s">
        <v>89</v>
      </c>
      <c r="C30" s="16" t="s">
        <v>176</v>
      </c>
      <c r="D30" s="16" t="s">
        <v>156</v>
      </c>
      <c r="E30" s="21"/>
      <c r="F30" s="10"/>
      <c r="G30" s="10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25">
      <c r="A31" s="16">
        <v>29</v>
      </c>
      <c r="B31" s="16" t="s">
        <v>33</v>
      </c>
      <c r="C31" s="16" t="s">
        <v>176</v>
      </c>
      <c r="D31" s="16" t="s">
        <v>155</v>
      </c>
      <c r="E31" s="21"/>
      <c r="F31" s="10"/>
      <c r="G31" s="10"/>
      <c r="H31" s="9"/>
      <c r="I31" s="9"/>
      <c r="J31" s="9"/>
      <c r="K31" s="9"/>
      <c r="L31" s="9"/>
      <c r="M31" s="9"/>
      <c r="N31" s="9"/>
      <c r="O31" s="9"/>
      <c r="P31" s="9"/>
    </row>
    <row r="32" spans="1:16" x14ac:dyDescent="0.25">
      <c r="A32" s="16">
        <v>30</v>
      </c>
      <c r="B32" s="16" t="s">
        <v>34</v>
      </c>
      <c r="C32" s="16" t="s">
        <v>176</v>
      </c>
      <c r="D32" s="16" t="s">
        <v>155</v>
      </c>
      <c r="E32" s="2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x14ac:dyDescent="0.25">
      <c r="A33" s="16">
        <v>31</v>
      </c>
      <c r="B33" s="16" t="s">
        <v>35</v>
      </c>
      <c r="C33" s="16" t="s">
        <v>176</v>
      </c>
      <c r="D33" s="16" t="s">
        <v>156</v>
      </c>
      <c r="E33" s="21"/>
      <c r="F33" s="10"/>
      <c r="G33" s="10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25">
      <c r="A34" s="16">
        <v>32</v>
      </c>
      <c r="B34" s="16" t="s">
        <v>36</v>
      </c>
      <c r="C34" s="16" t="s">
        <v>176</v>
      </c>
      <c r="D34" s="16" t="s">
        <v>227</v>
      </c>
      <c r="E34" s="21"/>
      <c r="F34" s="10"/>
      <c r="G34" s="10"/>
      <c r="H34" s="9"/>
      <c r="I34" s="9"/>
      <c r="J34" s="9"/>
      <c r="K34" s="9"/>
      <c r="L34" s="9"/>
      <c r="M34" s="9"/>
      <c r="N34" s="9"/>
      <c r="O34" s="9"/>
      <c r="P34" s="9"/>
    </row>
    <row r="35" spans="1:16" x14ac:dyDescent="0.25">
      <c r="A35" s="16">
        <v>33</v>
      </c>
      <c r="B35" s="16" t="s">
        <v>37</v>
      </c>
      <c r="C35" s="16" t="s">
        <v>176</v>
      </c>
      <c r="D35" s="16" t="s">
        <v>227</v>
      </c>
      <c r="E35" s="21"/>
      <c r="F35" s="10"/>
      <c r="G35" s="10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5">
      <c r="A36" s="16">
        <v>34</v>
      </c>
      <c r="B36" s="16" t="s">
        <v>38</v>
      </c>
      <c r="C36" s="16" t="s">
        <v>176</v>
      </c>
      <c r="D36" s="16" t="s">
        <v>227</v>
      </c>
      <c r="E36" s="21"/>
      <c r="F36" s="10"/>
      <c r="G36" s="11"/>
      <c r="H36" s="9"/>
      <c r="I36" s="9"/>
      <c r="J36" s="11"/>
      <c r="K36" s="9"/>
      <c r="L36" s="9"/>
      <c r="M36" s="11"/>
      <c r="N36" s="9"/>
      <c r="O36" s="9"/>
      <c r="P36" s="9"/>
    </row>
    <row r="37" spans="1:16" x14ac:dyDescent="0.25">
      <c r="A37" s="16">
        <v>35</v>
      </c>
      <c r="B37" s="16" t="s">
        <v>39</v>
      </c>
      <c r="C37" s="16" t="s">
        <v>176</v>
      </c>
      <c r="D37" s="16" t="s">
        <v>227</v>
      </c>
      <c r="E37" s="21"/>
      <c r="F37" s="10"/>
      <c r="G37" s="10"/>
      <c r="H37" s="9"/>
      <c r="I37" s="9"/>
      <c r="J37" s="11"/>
      <c r="K37" s="9"/>
      <c r="L37" s="9"/>
      <c r="M37" s="9"/>
      <c r="N37" s="9"/>
      <c r="O37" s="9"/>
      <c r="P37" s="9"/>
    </row>
    <row r="38" spans="1:16" x14ac:dyDescent="0.25">
      <c r="A38" s="16">
        <v>36</v>
      </c>
      <c r="B38" s="16" t="s">
        <v>40</v>
      </c>
      <c r="C38" s="16" t="s">
        <v>176</v>
      </c>
      <c r="D38" s="16" t="s">
        <v>227</v>
      </c>
      <c r="E38" s="21"/>
      <c r="F38" s="10"/>
      <c r="G38" s="10"/>
      <c r="H38" s="9"/>
      <c r="I38" s="11"/>
      <c r="J38" s="9"/>
      <c r="K38" s="9"/>
      <c r="L38" s="9"/>
      <c r="M38" s="9"/>
      <c r="N38" s="9"/>
      <c r="O38" s="9"/>
      <c r="P38" s="9"/>
    </row>
    <row r="39" spans="1:16" x14ac:dyDescent="0.25">
      <c r="A39" s="16">
        <v>37</v>
      </c>
      <c r="B39" s="16" t="s">
        <v>162</v>
      </c>
      <c r="C39" s="16" t="s">
        <v>176</v>
      </c>
      <c r="D39" s="16" t="s">
        <v>227</v>
      </c>
      <c r="E39" s="21"/>
      <c r="F39" s="11"/>
      <c r="G39" s="10"/>
      <c r="H39" s="11"/>
      <c r="I39" s="9"/>
      <c r="J39" s="9"/>
      <c r="K39" s="9"/>
      <c r="L39" s="11"/>
      <c r="M39" s="9"/>
      <c r="N39" s="9"/>
      <c r="O39" s="9"/>
      <c r="P39" s="9"/>
    </row>
    <row r="40" spans="1:16" x14ac:dyDescent="0.25">
      <c r="A40" s="16">
        <v>38</v>
      </c>
      <c r="B40" s="16" t="s">
        <v>41</v>
      </c>
      <c r="C40" s="16" t="s">
        <v>176</v>
      </c>
      <c r="D40" s="16" t="s">
        <v>227</v>
      </c>
      <c r="E40" s="2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25">
      <c r="A41" s="16">
        <v>39</v>
      </c>
      <c r="B41" s="16" t="s">
        <v>42</v>
      </c>
      <c r="C41" s="16" t="s">
        <v>176</v>
      </c>
      <c r="D41" s="16" t="s">
        <v>156</v>
      </c>
      <c r="E41" s="2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s="16">
        <v>40</v>
      </c>
      <c r="B42" s="16" t="s">
        <v>43</v>
      </c>
      <c r="C42" s="16" t="s">
        <v>176</v>
      </c>
      <c r="D42" s="16" t="s">
        <v>156</v>
      </c>
      <c r="E42" s="21"/>
      <c r="F42" s="9"/>
      <c r="G42" s="9"/>
      <c r="H42" s="9"/>
      <c r="I42" s="11"/>
      <c r="J42" s="9"/>
      <c r="K42" s="9"/>
      <c r="L42" s="9"/>
      <c r="M42" s="9"/>
      <c r="N42" s="9"/>
      <c r="O42" s="9"/>
      <c r="P42" s="9"/>
    </row>
    <row r="43" spans="1:16" x14ac:dyDescent="0.25">
      <c r="A43" s="16">
        <v>41</v>
      </c>
      <c r="B43" s="16" t="s">
        <v>44</v>
      </c>
      <c r="C43" s="16" t="s">
        <v>176</v>
      </c>
      <c r="D43" s="16" t="s">
        <v>227</v>
      </c>
      <c r="E43" s="21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25">
      <c r="A44" s="16">
        <v>42</v>
      </c>
      <c r="B44" s="16" t="s">
        <v>45</v>
      </c>
      <c r="C44" s="16" t="s">
        <v>176</v>
      </c>
      <c r="D44" s="16" t="s">
        <v>227</v>
      </c>
      <c r="E44" s="21"/>
      <c r="F44" s="9"/>
      <c r="G44" s="10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25">
      <c r="A45" s="16">
        <v>43</v>
      </c>
      <c r="B45" s="16" t="s">
        <v>46</v>
      </c>
      <c r="C45" s="16" t="s">
        <v>176</v>
      </c>
      <c r="D45" s="16" t="s">
        <v>156</v>
      </c>
      <c r="E45" s="21"/>
      <c r="F45" s="9"/>
      <c r="G45" s="10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25">
      <c r="A46" s="16">
        <v>44</v>
      </c>
      <c r="B46" s="16" t="s">
        <v>47</v>
      </c>
      <c r="C46" s="16" t="s">
        <v>176</v>
      </c>
      <c r="D46" s="16" t="s">
        <v>227</v>
      </c>
      <c r="E46" s="21"/>
      <c r="F46" s="9"/>
      <c r="G46" s="9"/>
      <c r="H46" s="9"/>
      <c r="I46" s="9"/>
      <c r="J46" s="9"/>
      <c r="K46" s="11"/>
      <c r="L46" s="9"/>
      <c r="M46" s="9"/>
      <c r="N46" s="9"/>
      <c r="O46" s="9"/>
      <c r="P46" s="9"/>
    </row>
    <row r="47" spans="1:16" x14ac:dyDescent="0.25">
      <c r="A47" s="16">
        <v>45</v>
      </c>
      <c r="B47" s="16" t="s">
        <v>48</v>
      </c>
      <c r="C47" s="16" t="s">
        <v>176</v>
      </c>
      <c r="D47" s="16" t="s">
        <v>156</v>
      </c>
      <c r="E47" s="21"/>
      <c r="F47" s="9"/>
      <c r="G47" s="10"/>
      <c r="H47" s="11"/>
      <c r="I47" s="11"/>
      <c r="J47" s="9"/>
      <c r="K47" s="9"/>
      <c r="L47" s="9"/>
      <c r="M47" s="11"/>
      <c r="N47" s="9"/>
      <c r="O47" s="9"/>
      <c r="P47" s="9"/>
    </row>
    <row r="48" spans="1:16" x14ac:dyDescent="0.25">
      <c r="A48" s="16">
        <v>46</v>
      </c>
      <c r="B48" s="16" t="s">
        <v>49</v>
      </c>
      <c r="C48" s="16" t="s">
        <v>176</v>
      </c>
      <c r="D48" s="16" t="s">
        <v>156</v>
      </c>
      <c r="E48" s="21"/>
      <c r="F48" s="9"/>
      <c r="G48" s="9"/>
      <c r="H48" s="9"/>
      <c r="I48" s="9"/>
      <c r="J48" s="9"/>
      <c r="K48" s="11"/>
      <c r="L48" s="9"/>
      <c r="M48" s="9"/>
      <c r="N48" s="9"/>
      <c r="O48" s="9"/>
      <c r="P48" s="9"/>
    </row>
    <row r="49" spans="1:16" x14ac:dyDescent="0.25">
      <c r="A49" s="16">
        <v>47</v>
      </c>
      <c r="B49" s="16" t="s">
        <v>50</v>
      </c>
      <c r="C49" s="16" t="s">
        <v>176</v>
      </c>
      <c r="D49" s="16" t="s">
        <v>156</v>
      </c>
      <c r="E49" s="21"/>
      <c r="F49" s="9"/>
      <c r="G49" s="10"/>
      <c r="H49" s="9"/>
      <c r="I49" s="11"/>
      <c r="J49" s="11"/>
      <c r="K49" s="11"/>
      <c r="L49" s="11"/>
      <c r="M49" s="9"/>
      <c r="N49" s="9"/>
      <c r="O49" s="9"/>
      <c r="P49" s="9"/>
    </row>
    <row r="50" spans="1:16" x14ac:dyDescent="0.25">
      <c r="A50" s="16">
        <v>48</v>
      </c>
      <c r="B50" s="16" t="s">
        <v>51</v>
      </c>
      <c r="C50" s="16" t="s">
        <v>176</v>
      </c>
      <c r="D50" s="16" t="s">
        <v>156</v>
      </c>
      <c r="E50" s="21"/>
      <c r="F50" s="9"/>
      <c r="G50" s="10"/>
      <c r="H50" s="9"/>
      <c r="I50" s="11"/>
      <c r="J50" s="9"/>
      <c r="K50" s="9"/>
      <c r="L50" s="9"/>
      <c r="M50" s="9"/>
      <c r="N50" s="9"/>
      <c r="O50" s="9"/>
      <c r="P50" s="9"/>
    </row>
    <row r="51" spans="1:16" x14ac:dyDescent="0.25">
      <c r="A51" s="16">
        <v>49</v>
      </c>
      <c r="B51" s="16" t="s">
        <v>52</v>
      </c>
      <c r="C51" s="16" t="s">
        <v>176</v>
      </c>
      <c r="D51" s="16" t="s">
        <v>227</v>
      </c>
      <c r="E51" s="21"/>
      <c r="F51" s="9"/>
      <c r="G51" s="10"/>
      <c r="H51" s="11"/>
      <c r="I51" s="11"/>
      <c r="J51" s="11"/>
      <c r="K51" s="9"/>
      <c r="L51" s="9"/>
      <c r="M51" s="9"/>
      <c r="N51" s="9"/>
      <c r="O51" s="9"/>
      <c r="P51" s="9"/>
    </row>
    <row r="52" spans="1:16" x14ac:dyDescent="0.25">
      <c r="A52" s="16">
        <v>50</v>
      </c>
      <c r="B52" s="16" t="s">
        <v>53</v>
      </c>
      <c r="C52" s="16" t="s">
        <v>176</v>
      </c>
      <c r="D52" s="16" t="s">
        <v>227</v>
      </c>
      <c r="E52" s="21"/>
      <c r="F52" s="9"/>
      <c r="G52" s="10"/>
      <c r="H52" s="9"/>
      <c r="I52" s="9"/>
      <c r="J52" s="9"/>
      <c r="K52" s="9"/>
      <c r="L52" s="11"/>
      <c r="M52" s="9"/>
      <c r="N52" s="9"/>
      <c r="O52" s="9"/>
      <c r="P52" s="9"/>
    </row>
    <row r="53" spans="1:16" x14ac:dyDescent="0.25">
      <c r="A53" s="16">
        <v>51</v>
      </c>
      <c r="B53" s="16" t="s">
        <v>54</v>
      </c>
      <c r="C53" s="16" t="s">
        <v>176</v>
      </c>
      <c r="D53" s="16" t="s">
        <v>156</v>
      </c>
      <c r="E53" s="21"/>
      <c r="F53" s="9"/>
      <c r="G53" s="9"/>
      <c r="H53" s="9"/>
      <c r="I53" s="11"/>
      <c r="J53" s="9"/>
      <c r="K53" s="11"/>
      <c r="L53" s="9"/>
      <c r="M53" s="9"/>
      <c r="N53" s="9"/>
      <c r="O53" s="9"/>
      <c r="P53" s="9"/>
    </row>
    <row r="54" spans="1:16" x14ac:dyDescent="0.25">
      <c r="A54" s="16">
        <v>52</v>
      </c>
      <c r="B54" s="16" t="s">
        <v>55</v>
      </c>
      <c r="C54" s="16" t="s">
        <v>176</v>
      </c>
      <c r="D54" s="16" t="s">
        <v>227</v>
      </c>
      <c r="E54" s="21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x14ac:dyDescent="0.25">
      <c r="A55" s="16">
        <v>53</v>
      </c>
      <c r="B55" s="16" t="s">
        <v>56</v>
      </c>
      <c r="C55" s="16" t="s">
        <v>176</v>
      </c>
      <c r="D55" s="16" t="s">
        <v>227</v>
      </c>
      <c r="E55" s="21"/>
      <c r="F55" s="10"/>
      <c r="G55" s="10"/>
      <c r="H55" s="9"/>
      <c r="I55" s="11"/>
      <c r="J55" s="9"/>
      <c r="K55" s="11"/>
      <c r="L55" s="9"/>
      <c r="M55" s="9"/>
      <c r="N55" s="9"/>
      <c r="O55" s="9"/>
      <c r="P55" s="9"/>
    </row>
    <row r="56" spans="1:16" x14ac:dyDescent="0.25">
      <c r="A56" s="16">
        <v>54</v>
      </c>
      <c r="B56" s="16" t="s">
        <v>57</v>
      </c>
      <c r="C56" s="16" t="s">
        <v>176</v>
      </c>
      <c r="D56" s="16" t="s">
        <v>156</v>
      </c>
      <c r="E56" s="21"/>
      <c r="F56" s="9"/>
      <c r="G56" s="9"/>
      <c r="H56" s="9"/>
      <c r="I56" s="11"/>
      <c r="J56" s="9"/>
      <c r="K56" s="11"/>
      <c r="L56" s="9"/>
      <c r="M56" s="9"/>
      <c r="N56" s="9"/>
      <c r="O56" s="9"/>
      <c r="P56" s="9"/>
    </row>
    <row r="57" spans="1:16" x14ac:dyDescent="0.25">
      <c r="A57" s="16">
        <v>55</v>
      </c>
      <c r="B57" s="16" t="s">
        <v>58</v>
      </c>
      <c r="C57" s="16" t="s">
        <v>176</v>
      </c>
      <c r="D57" s="16" t="s">
        <v>156</v>
      </c>
      <c r="E57" s="21"/>
      <c r="F57" s="11"/>
      <c r="G57" s="10"/>
      <c r="H57" s="9"/>
      <c r="I57" s="11"/>
      <c r="J57" s="9"/>
      <c r="K57" s="9"/>
      <c r="L57" s="9"/>
      <c r="M57" s="9"/>
      <c r="N57" s="9"/>
      <c r="O57" s="9"/>
      <c r="P57" s="9"/>
    </row>
    <row r="58" spans="1:16" x14ac:dyDescent="0.25">
      <c r="A58" s="16">
        <v>56</v>
      </c>
      <c r="B58" s="16" t="s">
        <v>59</v>
      </c>
      <c r="C58" s="16" t="s">
        <v>176</v>
      </c>
      <c r="D58" s="16" t="s">
        <v>227</v>
      </c>
      <c r="E58" s="21"/>
      <c r="F58" s="11"/>
      <c r="G58" s="10"/>
      <c r="H58" s="9"/>
      <c r="I58" s="9"/>
      <c r="J58" s="9"/>
      <c r="K58" s="9"/>
      <c r="L58" s="9"/>
      <c r="M58" s="9"/>
      <c r="N58" s="9"/>
      <c r="O58" s="9"/>
      <c r="P58" s="9"/>
    </row>
    <row r="59" spans="1:16" x14ac:dyDescent="0.25">
      <c r="A59" s="16">
        <v>57</v>
      </c>
      <c r="B59" s="16" t="s">
        <v>60</v>
      </c>
      <c r="C59" s="16" t="s">
        <v>176</v>
      </c>
      <c r="D59" s="16" t="s">
        <v>156</v>
      </c>
      <c r="E59" s="21"/>
      <c r="F59" s="10"/>
      <c r="G59" s="10"/>
      <c r="H59" s="11"/>
      <c r="I59" s="9"/>
      <c r="J59" s="9"/>
      <c r="K59" s="11"/>
      <c r="L59" s="11"/>
      <c r="M59" s="9"/>
      <c r="N59" s="9"/>
      <c r="O59" s="9"/>
      <c r="P59" s="9"/>
    </row>
    <row r="60" spans="1:16" x14ac:dyDescent="0.25">
      <c r="A60" s="16">
        <v>58</v>
      </c>
      <c r="B60" s="16" t="s">
        <v>61</v>
      </c>
      <c r="C60" s="16" t="s">
        <v>176</v>
      </c>
      <c r="D60" s="16" t="s">
        <v>227</v>
      </c>
      <c r="E60" s="21"/>
      <c r="F60" s="10"/>
      <c r="G60" s="9"/>
      <c r="H60" s="11"/>
      <c r="I60" s="9"/>
      <c r="J60" s="11"/>
      <c r="K60" s="9"/>
      <c r="L60" s="9"/>
      <c r="M60" s="9"/>
      <c r="N60" s="9"/>
      <c r="O60" s="9"/>
      <c r="P60" s="9"/>
    </row>
    <row r="61" spans="1:16" x14ac:dyDescent="0.25">
      <c r="A61" s="16">
        <v>59</v>
      </c>
      <c r="B61" s="16" t="s">
        <v>62</v>
      </c>
      <c r="C61" s="16" t="s">
        <v>176</v>
      </c>
      <c r="D61" s="16" t="s">
        <v>227</v>
      </c>
      <c r="E61" s="21"/>
      <c r="F61" s="10"/>
      <c r="G61" s="9"/>
      <c r="H61" s="11"/>
      <c r="I61" s="9"/>
      <c r="J61" s="11"/>
      <c r="K61" s="9"/>
      <c r="L61" s="11"/>
      <c r="M61" s="9"/>
      <c r="N61" s="9"/>
      <c r="O61" s="9"/>
      <c r="P61" s="9"/>
    </row>
    <row r="62" spans="1:16" x14ac:dyDescent="0.25">
      <c r="A62" s="16">
        <v>60</v>
      </c>
      <c r="B62" s="16" t="s">
        <v>90</v>
      </c>
      <c r="C62" s="16" t="s">
        <v>176</v>
      </c>
      <c r="D62" s="16" t="s">
        <v>227</v>
      </c>
      <c r="E62" s="21"/>
      <c r="F62" s="10"/>
      <c r="G62" s="9"/>
      <c r="H62" s="9"/>
      <c r="I62" s="9"/>
      <c r="J62" s="11"/>
      <c r="K62" s="9"/>
      <c r="L62" s="9"/>
      <c r="M62" s="9"/>
      <c r="N62" s="9"/>
      <c r="O62" s="9"/>
      <c r="P62" s="9"/>
    </row>
    <row r="63" spans="1:16" x14ac:dyDescent="0.25">
      <c r="A63" s="16">
        <v>61</v>
      </c>
      <c r="B63" s="16" t="s">
        <v>63</v>
      </c>
      <c r="C63" s="16" t="s">
        <v>176</v>
      </c>
      <c r="D63" s="16" t="s">
        <v>227</v>
      </c>
      <c r="E63" s="21"/>
      <c r="F63" s="10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x14ac:dyDescent="0.25">
      <c r="A64" s="16">
        <v>62</v>
      </c>
      <c r="B64" s="16" t="s">
        <v>64</v>
      </c>
      <c r="C64" s="16" t="s">
        <v>176</v>
      </c>
      <c r="D64" s="16" t="s">
        <v>227</v>
      </c>
      <c r="E64" s="21"/>
      <c r="F64" s="10"/>
      <c r="G64" s="10"/>
      <c r="H64" s="9"/>
      <c r="I64" s="11"/>
      <c r="J64" s="9"/>
      <c r="K64" s="11"/>
      <c r="L64" s="9"/>
      <c r="M64" s="9"/>
      <c r="N64" s="9"/>
      <c r="O64" s="9"/>
      <c r="P64" s="9"/>
    </row>
    <row r="65" spans="1:16" x14ac:dyDescent="0.25">
      <c r="A65" s="16">
        <v>63</v>
      </c>
      <c r="B65" s="16" t="s">
        <v>65</v>
      </c>
      <c r="C65" s="16" t="s">
        <v>176</v>
      </c>
      <c r="D65" s="16" t="s">
        <v>227</v>
      </c>
      <c r="E65" s="21"/>
      <c r="F65" s="10"/>
      <c r="G65" s="10"/>
      <c r="H65" s="9"/>
      <c r="I65" s="11"/>
      <c r="J65" s="9"/>
      <c r="K65" s="9"/>
      <c r="L65" s="11"/>
      <c r="M65" s="9"/>
      <c r="N65" s="9"/>
      <c r="O65" s="9"/>
      <c r="P65" s="9"/>
    </row>
    <row r="66" spans="1:16" x14ac:dyDescent="0.25">
      <c r="A66" s="16">
        <v>64</v>
      </c>
      <c r="B66" s="16" t="s">
        <v>91</v>
      </c>
      <c r="C66" s="16" t="s">
        <v>176</v>
      </c>
      <c r="D66" s="16" t="s">
        <v>156</v>
      </c>
      <c r="E66" s="21"/>
      <c r="F66" s="10"/>
      <c r="G66" s="10"/>
      <c r="H66" s="9"/>
      <c r="I66" s="11"/>
      <c r="J66" s="9"/>
      <c r="K66" s="9"/>
      <c r="L66" s="11"/>
      <c r="M66" s="9"/>
      <c r="N66" s="9"/>
      <c r="O66" s="9"/>
      <c r="P66" s="9"/>
    </row>
    <row r="67" spans="1:16" x14ac:dyDescent="0.25">
      <c r="A67" s="16">
        <v>65</v>
      </c>
      <c r="B67" s="16" t="s">
        <v>66</v>
      </c>
      <c r="C67" s="16" t="s">
        <v>176</v>
      </c>
      <c r="D67" s="16" t="s">
        <v>156</v>
      </c>
      <c r="E67" s="21"/>
      <c r="F67" s="10"/>
      <c r="G67" s="10"/>
      <c r="H67" s="9"/>
      <c r="I67" s="11"/>
      <c r="J67" s="9"/>
      <c r="K67" s="11"/>
      <c r="L67" s="11"/>
      <c r="M67" s="9"/>
      <c r="N67" s="9"/>
      <c r="O67" s="9"/>
      <c r="P67" s="9"/>
    </row>
    <row r="68" spans="1:16" x14ac:dyDescent="0.25">
      <c r="A68" s="16">
        <v>66</v>
      </c>
      <c r="B68" s="16" t="s">
        <v>67</v>
      </c>
      <c r="C68" s="16" t="s">
        <v>176</v>
      </c>
      <c r="D68" s="16" t="s">
        <v>227</v>
      </c>
      <c r="E68" s="21"/>
      <c r="F68" s="10"/>
      <c r="G68" s="10"/>
      <c r="H68" s="9"/>
      <c r="I68" s="11"/>
      <c r="J68" s="9"/>
      <c r="K68" s="9"/>
      <c r="L68" s="11"/>
      <c r="M68" s="9"/>
      <c r="N68" s="9"/>
      <c r="O68" s="9"/>
      <c r="P68" s="9"/>
    </row>
    <row r="69" spans="1:16" x14ac:dyDescent="0.25">
      <c r="A69" s="16">
        <v>67</v>
      </c>
      <c r="B69" s="16" t="s">
        <v>68</v>
      </c>
      <c r="C69" s="16" t="s">
        <v>176</v>
      </c>
      <c r="D69" s="16" t="s">
        <v>227</v>
      </c>
      <c r="E69" s="21"/>
      <c r="F69" s="10"/>
      <c r="G69" s="10"/>
      <c r="H69" s="9"/>
      <c r="I69" s="11"/>
      <c r="J69" s="9"/>
      <c r="K69" s="9"/>
      <c r="L69" s="9"/>
      <c r="M69" s="9"/>
      <c r="N69" s="9"/>
      <c r="O69" s="9"/>
      <c r="P69" s="9"/>
    </row>
    <row r="70" spans="1:16" x14ac:dyDescent="0.25">
      <c r="A70" s="16">
        <v>68</v>
      </c>
      <c r="B70" s="16" t="s">
        <v>69</v>
      </c>
      <c r="C70" s="16" t="s">
        <v>176</v>
      </c>
      <c r="D70" s="16" t="s">
        <v>227</v>
      </c>
      <c r="E70" s="21"/>
      <c r="F70" s="10"/>
      <c r="G70" s="11"/>
      <c r="H70" s="9"/>
      <c r="I70" s="11"/>
      <c r="J70" s="9"/>
      <c r="K70" s="9"/>
      <c r="L70" s="9"/>
      <c r="M70" s="9"/>
      <c r="N70" s="9"/>
      <c r="O70" s="9"/>
      <c r="P70" s="9"/>
    </row>
    <row r="71" spans="1:16" x14ac:dyDescent="0.25">
      <c r="A71" s="16">
        <v>69</v>
      </c>
      <c r="B71" s="16" t="s">
        <v>70</v>
      </c>
      <c r="C71" s="16" t="s">
        <v>176</v>
      </c>
      <c r="D71" s="16" t="s">
        <v>156</v>
      </c>
      <c r="E71" s="21"/>
      <c r="F71" s="11"/>
      <c r="G71" s="10"/>
      <c r="H71" s="9"/>
      <c r="I71" s="9"/>
      <c r="J71" s="9"/>
      <c r="K71" s="9"/>
      <c r="L71" s="9"/>
      <c r="M71" s="9"/>
      <c r="N71" s="9"/>
      <c r="O71" s="9"/>
      <c r="P71" s="9"/>
    </row>
    <row r="72" spans="1:16" x14ac:dyDescent="0.25">
      <c r="A72" s="16">
        <v>70</v>
      </c>
      <c r="B72" s="16" t="s">
        <v>71</v>
      </c>
      <c r="C72" s="16" t="s">
        <v>176</v>
      </c>
      <c r="D72" s="16" t="s">
        <v>156</v>
      </c>
      <c r="E72" s="21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x14ac:dyDescent="0.25">
      <c r="A73" s="16">
        <v>71</v>
      </c>
      <c r="B73" s="16" t="s">
        <v>72</v>
      </c>
      <c r="C73" s="16" t="s">
        <v>176</v>
      </c>
      <c r="D73" s="16" t="s">
        <v>156</v>
      </c>
      <c r="E73" s="21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x14ac:dyDescent="0.25">
      <c r="A74" s="16">
        <v>72</v>
      </c>
      <c r="B74" s="16" t="s">
        <v>73</v>
      </c>
      <c r="C74" s="16" t="s">
        <v>176</v>
      </c>
      <c r="D74" s="16" t="s">
        <v>227</v>
      </c>
      <c r="E74" s="21"/>
      <c r="F74" s="10"/>
      <c r="G74" s="10"/>
      <c r="H74" s="11"/>
      <c r="I74" s="9"/>
      <c r="J74" s="9"/>
      <c r="K74" s="9"/>
      <c r="L74" s="9"/>
      <c r="M74" s="9"/>
      <c r="N74" s="9"/>
      <c r="O74" s="9"/>
      <c r="P74" s="9"/>
    </row>
    <row r="75" spans="1:16" x14ac:dyDescent="0.25">
      <c r="A75" s="16">
        <v>73</v>
      </c>
      <c r="B75" s="16" t="s">
        <v>74</v>
      </c>
      <c r="C75" s="16" t="s">
        <v>176</v>
      </c>
      <c r="D75" s="16" t="s">
        <v>227</v>
      </c>
      <c r="E75" s="21"/>
      <c r="F75" s="10"/>
      <c r="G75" s="10"/>
      <c r="H75" s="9"/>
      <c r="I75" s="9"/>
      <c r="J75" s="9"/>
      <c r="K75" s="9"/>
      <c r="L75" s="9"/>
      <c r="M75" s="9"/>
      <c r="N75" s="9"/>
      <c r="O75" s="9"/>
      <c r="P75" s="9"/>
    </row>
    <row r="76" spans="1:16" x14ac:dyDescent="0.25">
      <c r="A76" s="16">
        <v>74</v>
      </c>
      <c r="B76" s="16" t="s">
        <v>75</v>
      </c>
      <c r="C76" s="16" t="s">
        <v>176</v>
      </c>
      <c r="D76" s="16" t="s">
        <v>227</v>
      </c>
      <c r="E76" s="21"/>
      <c r="F76" s="9"/>
      <c r="G76" s="9"/>
      <c r="H76" s="11"/>
      <c r="I76" s="11"/>
      <c r="J76" s="9"/>
      <c r="K76" s="11"/>
      <c r="L76" s="11"/>
      <c r="M76" s="9"/>
      <c r="N76" s="9"/>
      <c r="O76" s="9"/>
      <c r="P76" s="9"/>
    </row>
    <row r="77" spans="1:16" x14ac:dyDescent="0.25">
      <c r="A77" s="16">
        <v>75</v>
      </c>
      <c r="B77" s="16" t="s">
        <v>76</v>
      </c>
      <c r="C77" s="16" t="s">
        <v>176</v>
      </c>
      <c r="D77" s="16" t="s">
        <v>227</v>
      </c>
      <c r="E77" s="21"/>
      <c r="F77" s="10"/>
      <c r="G77" s="10"/>
      <c r="H77" s="11"/>
      <c r="I77" s="9"/>
      <c r="J77" s="11"/>
      <c r="K77" s="9"/>
      <c r="L77" s="9"/>
      <c r="M77" s="9"/>
      <c r="N77" s="9"/>
      <c r="O77" s="9"/>
      <c r="P77" s="9"/>
    </row>
    <row r="78" spans="1:16" x14ac:dyDescent="0.25">
      <c r="A78" s="16">
        <v>76</v>
      </c>
      <c r="B78" s="16" t="s">
        <v>77</v>
      </c>
      <c r="C78" s="16" t="s">
        <v>176</v>
      </c>
      <c r="D78" s="16" t="s">
        <v>227</v>
      </c>
      <c r="E78" s="21"/>
      <c r="F78" s="9"/>
      <c r="G78" s="9"/>
      <c r="H78" s="11"/>
      <c r="I78" s="9"/>
      <c r="J78" s="9"/>
      <c r="K78" s="9"/>
      <c r="L78" s="9"/>
      <c r="M78" s="9"/>
      <c r="N78" s="9"/>
      <c r="O78" s="9"/>
      <c r="P78" s="9"/>
    </row>
    <row r="79" spans="1:16" x14ac:dyDescent="0.25">
      <c r="A79" s="16">
        <v>77</v>
      </c>
      <c r="B79" s="16" t="s">
        <v>78</v>
      </c>
      <c r="C79" s="16" t="s">
        <v>176</v>
      </c>
      <c r="D79" s="16" t="s">
        <v>189</v>
      </c>
      <c r="E79" s="21"/>
      <c r="F79" s="9"/>
      <c r="G79" s="11"/>
      <c r="H79" s="11"/>
      <c r="I79" s="9"/>
      <c r="J79" s="9"/>
      <c r="K79" s="9"/>
      <c r="L79" s="11"/>
      <c r="M79" s="9"/>
      <c r="N79" s="9"/>
      <c r="O79" s="9"/>
      <c r="P79" s="9"/>
    </row>
    <row r="80" spans="1:16" x14ac:dyDescent="0.25">
      <c r="A80" s="16">
        <v>78</v>
      </c>
      <c r="B80" s="16" t="s">
        <v>79</v>
      </c>
      <c r="C80" s="16" t="s">
        <v>176</v>
      </c>
      <c r="D80" s="16" t="s">
        <v>156</v>
      </c>
      <c r="E80" s="21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x14ac:dyDescent="0.25">
      <c r="A81" s="16">
        <v>79</v>
      </c>
      <c r="B81" s="16" t="s">
        <v>80</v>
      </c>
      <c r="C81" s="16" t="s">
        <v>176</v>
      </c>
      <c r="D81" s="16" t="s">
        <v>189</v>
      </c>
      <c r="E81" s="21"/>
      <c r="F81" s="10"/>
      <c r="G81" s="10"/>
      <c r="H81" s="9"/>
      <c r="I81" s="9"/>
      <c r="J81" s="9"/>
      <c r="K81" s="9"/>
      <c r="L81" s="9"/>
      <c r="M81" s="9"/>
      <c r="N81" s="9"/>
      <c r="O81" s="9"/>
      <c r="P81" s="9"/>
    </row>
    <row r="82" spans="1:16" x14ac:dyDescent="0.25">
      <c r="A82" s="16">
        <v>80</v>
      </c>
      <c r="B82" s="16" t="s">
        <v>81</v>
      </c>
      <c r="C82" s="16" t="s">
        <v>176</v>
      </c>
      <c r="D82" s="16" t="s">
        <v>155</v>
      </c>
      <c r="E82" s="21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x14ac:dyDescent="0.25">
      <c r="A83" s="16">
        <v>81</v>
      </c>
      <c r="B83" s="16" t="s">
        <v>82</v>
      </c>
      <c r="C83" s="16" t="s">
        <v>176</v>
      </c>
      <c r="D83" s="16" t="s">
        <v>189</v>
      </c>
      <c r="E83" s="21"/>
      <c r="F83" s="10"/>
      <c r="G83" s="9"/>
      <c r="H83" s="9"/>
      <c r="I83" s="11"/>
      <c r="J83" s="11"/>
      <c r="K83" s="9"/>
      <c r="L83" s="9"/>
      <c r="M83" s="11"/>
      <c r="N83" s="9"/>
      <c r="O83" s="9"/>
      <c r="P83" s="9"/>
    </row>
    <row r="84" spans="1:16" x14ac:dyDescent="0.25">
      <c r="A84" s="16">
        <v>82</v>
      </c>
      <c r="B84" s="16" t="s">
        <v>83</v>
      </c>
      <c r="C84" s="16" t="s">
        <v>176</v>
      </c>
      <c r="D84" s="16" t="s">
        <v>189</v>
      </c>
      <c r="E84" s="21"/>
      <c r="F84" s="12"/>
      <c r="G84" s="9"/>
      <c r="H84" s="12"/>
      <c r="I84" s="9"/>
      <c r="J84" s="9"/>
      <c r="K84" s="9"/>
      <c r="L84" s="9"/>
      <c r="M84" s="9"/>
      <c r="N84" s="9"/>
      <c r="O84" s="9"/>
      <c r="P84" s="9"/>
    </row>
    <row r="85" spans="1:16" x14ac:dyDescent="0.25">
      <c r="A85" s="16">
        <v>83</v>
      </c>
      <c r="B85" s="16" t="s">
        <v>84</v>
      </c>
      <c r="C85" s="16" t="s">
        <v>176</v>
      </c>
      <c r="D85" s="16" t="s">
        <v>189</v>
      </c>
      <c r="E85" s="21"/>
      <c r="F85" s="10"/>
      <c r="G85" s="9"/>
      <c r="H85" s="12"/>
      <c r="I85" s="9"/>
      <c r="J85" s="9"/>
      <c r="K85" s="9"/>
      <c r="L85" s="9"/>
      <c r="M85" s="12"/>
      <c r="N85" s="9"/>
      <c r="O85" s="9"/>
      <c r="P85" s="9"/>
    </row>
    <row r="86" spans="1:16" x14ac:dyDescent="0.25">
      <c r="A86" s="16">
        <v>84</v>
      </c>
      <c r="B86" s="16" t="s">
        <v>85</v>
      </c>
      <c r="C86" s="16" t="s">
        <v>176</v>
      </c>
      <c r="D86" s="16" t="s">
        <v>189</v>
      </c>
      <c r="E86" s="21"/>
      <c r="F86" s="10"/>
      <c r="G86" s="10"/>
      <c r="H86" s="13"/>
      <c r="I86" s="9"/>
      <c r="J86" s="13"/>
      <c r="K86" s="9"/>
      <c r="L86" s="9"/>
      <c r="M86" s="9"/>
      <c r="N86" s="9"/>
      <c r="O86" s="9"/>
      <c r="P86" s="9"/>
    </row>
    <row r="87" spans="1:16" x14ac:dyDescent="0.25">
      <c r="A87" s="16">
        <v>85</v>
      </c>
      <c r="B87" s="16" t="s">
        <v>86</v>
      </c>
      <c r="C87" s="16" t="s">
        <v>176</v>
      </c>
      <c r="D87" s="16" t="s">
        <v>189</v>
      </c>
      <c r="E87" s="21"/>
      <c r="F87" s="13"/>
      <c r="G87" s="10"/>
      <c r="H87" s="12"/>
      <c r="I87" s="9"/>
      <c r="J87" s="9"/>
      <c r="K87" s="9"/>
      <c r="L87" s="9"/>
      <c r="M87" s="9"/>
      <c r="N87" s="9"/>
      <c r="O87" s="9"/>
      <c r="P87" s="9"/>
    </row>
    <row r="88" spans="1:16" x14ac:dyDescent="0.25">
      <c r="A88" s="16">
        <v>86</v>
      </c>
      <c r="B88" s="16" t="s">
        <v>87</v>
      </c>
      <c r="C88" s="16" t="s">
        <v>176</v>
      </c>
      <c r="D88" s="16" t="s">
        <v>189</v>
      </c>
      <c r="E88" s="21"/>
      <c r="F88" s="10"/>
      <c r="G88" s="10"/>
      <c r="H88" s="9"/>
      <c r="I88" s="9"/>
      <c r="J88" s="12"/>
      <c r="K88" s="13"/>
      <c r="L88" s="9"/>
      <c r="M88" s="9"/>
      <c r="N88" s="9"/>
      <c r="O88" s="9"/>
      <c r="P88" s="9"/>
    </row>
    <row r="89" spans="1:16" x14ac:dyDescent="0.25">
      <c r="A89" s="16">
        <v>87</v>
      </c>
      <c r="B89" s="16" t="s">
        <v>92</v>
      </c>
      <c r="C89" s="16" t="s">
        <v>176</v>
      </c>
      <c r="D89" s="16" t="s">
        <v>155</v>
      </c>
      <c r="E89" s="21"/>
      <c r="F89" s="10"/>
      <c r="G89" s="10"/>
      <c r="H89" s="9"/>
      <c r="I89" s="9"/>
      <c r="J89" s="13"/>
      <c r="K89" s="9"/>
      <c r="L89" s="13"/>
      <c r="M89" s="9"/>
      <c r="N89" s="9"/>
      <c r="O89" s="9"/>
      <c r="P89" s="9"/>
    </row>
    <row r="90" spans="1:16" x14ac:dyDescent="0.25">
      <c r="A90" s="16">
        <v>88</v>
      </c>
      <c r="B90" s="16" t="s">
        <v>93</v>
      </c>
      <c r="C90" s="16" t="s">
        <v>176</v>
      </c>
      <c r="D90" s="16" t="s">
        <v>157</v>
      </c>
      <c r="E90" s="21"/>
      <c r="F90" s="12"/>
      <c r="G90" s="12"/>
      <c r="H90" s="13"/>
      <c r="I90" s="9"/>
      <c r="J90" s="13"/>
      <c r="K90" s="13"/>
      <c r="L90" s="9"/>
      <c r="M90" s="9"/>
      <c r="N90" s="9"/>
      <c r="O90" s="9"/>
      <c r="P90" s="9"/>
    </row>
    <row r="91" spans="1:16" x14ac:dyDescent="0.25">
      <c r="A91" s="16">
        <v>89</v>
      </c>
      <c r="B91" s="16" t="s">
        <v>94</v>
      </c>
      <c r="C91" s="16" t="s">
        <v>176</v>
      </c>
      <c r="D91" s="16" t="s">
        <v>157</v>
      </c>
      <c r="E91" s="21"/>
      <c r="F91" s="10"/>
      <c r="G91" s="10"/>
      <c r="H91" s="9"/>
      <c r="I91" s="9"/>
      <c r="J91" s="9"/>
      <c r="K91" s="9"/>
      <c r="L91" s="9"/>
      <c r="M91" s="9"/>
      <c r="N91" s="9"/>
      <c r="O91" s="9"/>
      <c r="P91" s="9"/>
    </row>
    <row r="92" spans="1:16" x14ac:dyDescent="0.25">
      <c r="A92" s="16">
        <v>90</v>
      </c>
      <c r="B92" s="16" t="s">
        <v>95</v>
      </c>
      <c r="C92" s="16" t="s">
        <v>176</v>
      </c>
      <c r="D92" s="16" t="s">
        <v>157</v>
      </c>
      <c r="E92" s="21"/>
      <c r="F92" s="10"/>
      <c r="G92" s="10"/>
      <c r="H92" s="9"/>
      <c r="I92" s="13"/>
      <c r="J92" s="9"/>
      <c r="K92" s="13"/>
      <c r="L92" s="9"/>
      <c r="M92" s="9"/>
      <c r="N92" s="9"/>
      <c r="O92" s="9"/>
      <c r="P92" s="9"/>
    </row>
    <row r="93" spans="1:16" x14ac:dyDescent="0.25">
      <c r="A93" s="16">
        <v>91</v>
      </c>
      <c r="B93" s="16" t="s">
        <v>96</v>
      </c>
      <c r="C93" s="16" t="s">
        <v>176</v>
      </c>
      <c r="D93" s="16" t="s">
        <v>157</v>
      </c>
      <c r="E93" s="21"/>
      <c r="F93" s="13"/>
      <c r="G93" s="10"/>
      <c r="H93" s="9"/>
      <c r="I93" s="13"/>
      <c r="J93" s="9"/>
      <c r="K93" s="9"/>
      <c r="L93" s="13"/>
      <c r="M93" s="9"/>
      <c r="N93" s="9"/>
      <c r="O93" s="9"/>
      <c r="P93" s="9"/>
    </row>
    <row r="94" spans="1:16" x14ac:dyDescent="0.25">
      <c r="A94" s="16">
        <v>92</v>
      </c>
      <c r="B94" s="16" t="s">
        <v>97</v>
      </c>
      <c r="C94" s="16" t="s">
        <v>176</v>
      </c>
      <c r="D94" s="16" t="s">
        <v>157</v>
      </c>
      <c r="E94" s="21"/>
      <c r="F94" s="13"/>
      <c r="G94" s="10"/>
      <c r="H94" s="9"/>
      <c r="I94" s="9"/>
      <c r="J94" s="9"/>
      <c r="K94" s="9"/>
      <c r="L94" s="9"/>
      <c r="M94" s="9"/>
      <c r="N94" s="9"/>
      <c r="O94" s="9"/>
      <c r="P94" s="9"/>
    </row>
    <row r="95" spans="1:16" x14ac:dyDescent="0.25">
      <c r="A95" s="16">
        <v>93</v>
      </c>
      <c r="B95" s="16" t="s">
        <v>98</v>
      </c>
      <c r="C95" s="16" t="s">
        <v>176</v>
      </c>
      <c r="D95" s="16" t="s">
        <v>157</v>
      </c>
      <c r="E95" s="21"/>
      <c r="F95" s="10"/>
      <c r="G95" s="13"/>
      <c r="H95" s="13"/>
      <c r="I95" s="9"/>
      <c r="J95" s="9"/>
      <c r="K95" s="9"/>
      <c r="L95" s="9"/>
      <c r="M95" s="9"/>
      <c r="N95" s="9"/>
      <c r="O95" s="9"/>
      <c r="P95" s="9"/>
    </row>
    <row r="96" spans="1:16" x14ac:dyDescent="0.25">
      <c r="A96" s="16">
        <v>94</v>
      </c>
      <c r="B96" s="16" t="s">
        <v>99</v>
      </c>
      <c r="C96" s="16" t="s">
        <v>176</v>
      </c>
      <c r="D96" s="16" t="s">
        <v>157</v>
      </c>
      <c r="E96" s="21"/>
      <c r="F96" s="10"/>
      <c r="G96" s="13"/>
      <c r="H96" s="13"/>
      <c r="I96" s="9"/>
      <c r="J96" s="9"/>
      <c r="K96" s="9"/>
      <c r="L96" s="13"/>
      <c r="M96" s="9"/>
      <c r="N96" s="9"/>
      <c r="O96" s="9"/>
      <c r="P96" s="9"/>
    </row>
    <row r="97" spans="1:16" x14ac:dyDescent="0.25">
      <c r="A97" s="16">
        <v>95</v>
      </c>
      <c r="B97" s="16" t="s">
        <v>100</v>
      </c>
      <c r="C97" s="16" t="s">
        <v>176</v>
      </c>
      <c r="D97" s="16" t="s">
        <v>157</v>
      </c>
      <c r="E97" s="21"/>
      <c r="F97" s="10"/>
      <c r="G97" s="10"/>
      <c r="H97" s="9"/>
      <c r="I97" s="13"/>
      <c r="J97" s="9"/>
      <c r="K97" s="13"/>
      <c r="L97" s="9"/>
      <c r="M97" s="9"/>
      <c r="N97" s="9"/>
      <c r="O97" s="9"/>
      <c r="P97" s="9"/>
    </row>
    <row r="98" spans="1:16" x14ac:dyDescent="0.25">
      <c r="A98" s="16">
        <v>96</v>
      </c>
      <c r="B98" s="16" t="s">
        <v>101</v>
      </c>
      <c r="C98" s="16" t="s">
        <v>176</v>
      </c>
      <c r="D98" s="16" t="s">
        <v>157</v>
      </c>
      <c r="E98" s="21"/>
      <c r="F98" s="10"/>
      <c r="G98" s="10"/>
      <c r="H98" s="13"/>
      <c r="I98" s="9"/>
      <c r="J98" s="9"/>
      <c r="K98" s="9"/>
      <c r="L98" s="13"/>
      <c r="M98" s="9"/>
      <c r="N98" s="9"/>
      <c r="O98" s="9"/>
      <c r="P98" s="9"/>
    </row>
    <row r="99" spans="1:16" x14ac:dyDescent="0.25">
      <c r="A99" s="16">
        <v>97</v>
      </c>
      <c r="B99" s="16" t="s">
        <v>102</v>
      </c>
      <c r="C99" s="16" t="s">
        <v>176</v>
      </c>
      <c r="D99" s="16" t="s">
        <v>157</v>
      </c>
      <c r="E99" s="21"/>
      <c r="F99" s="10"/>
      <c r="G99" s="10"/>
      <c r="H99" s="13"/>
      <c r="I99" s="13"/>
      <c r="J99" s="9"/>
      <c r="K99" s="13"/>
      <c r="L99" s="9"/>
      <c r="M99" s="9"/>
      <c r="N99" s="9"/>
      <c r="O99" s="9"/>
      <c r="P99" s="9"/>
    </row>
    <row r="100" spans="1:16" x14ac:dyDescent="0.25">
      <c r="A100" s="16">
        <v>98</v>
      </c>
      <c r="B100" s="16" t="s">
        <v>103</v>
      </c>
      <c r="C100" s="16" t="s">
        <v>176</v>
      </c>
      <c r="D100" s="16" t="s">
        <v>157</v>
      </c>
      <c r="E100" s="21"/>
      <c r="F100" s="10"/>
      <c r="G100" s="11"/>
      <c r="H100" s="9"/>
      <c r="I100" s="11"/>
      <c r="J100" s="9"/>
      <c r="K100" s="9"/>
      <c r="L100" s="9"/>
      <c r="M100" s="9"/>
      <c r="N100" s="9"/>
      <c r="O100" s="9"/>
      <c r="P100" s="9"/>
    </row>
    <row r="101" spans="1:16" x14ac:dyDescent="0.25">
      <c r="A101" s="16">
        <v>99</v>
      </c>
      <c r="B101" s="16" t="s">
        <v>104</v>
      </c>
      <c r="C101" s="16" t="s">
        <v>158</v>
      </c>
      <c r="D101" s="16" t="s">
        <v>157</v>
      </c>
      <c r="E101" s="21"/>
      <c r="F101" s="10"/>
      <c r="G101" s="11"/>
      <c r="H101" s="13"/>
      <c r="I101" s="9"/>
      <c r="J101" s="9"/>
      <c r="K101" s="9"/>
      <c r="L101" s="9"/>
      <c r="M101" s="9"/>
      <c r="N101" s="9"/>
      <c r="O101" s="9"/>
      <c r="P101" s="9"/>
    </row>
    <row r="102" spans="1:16" ht="30" x14ac:dyDescent="0.25">
      <c r="A102" s="16">
        <v>100</v>
      </c>
      <c r="B102" s="16" t="s">
        <v>105</v>
      </c>
      <c r="C102" s="22" t="s">
        <v>184</v>
      </c>
      <c r="D102" s="16" t="s">
        <v>187</v>
      </c>
      <c r="E102" s="21"/>
      <c r="F102" s="13"/>
      <c r="G102" s="10"/>
      <c r="H102" s="9"/>
      <c r="I102" s="13"/>
      <c r="J102" s="9"/>
      <c r="K102" s="9"/>
      <c r="L102" s="9"/>
      <c r="M102" s="9"/>
      <c r="N102" s="9"/>
      <c r="O102" s="9"/>
      <c r="P102" s="9"/>
    </row>
    <row r="103" spans="1:16" x14ac:dyDescent="0.25">
      <c r="A103" s="16">
        <v>101</v>
      </c>
      <c r="B103" s="16" t="s">
        <v>106</v>
      </c>
      <c r="C103" s="22" t="s">
        <v>186</v>
      </c>
      <c r="D103" s="16" t="s">
        <v>189</v>
      </c>
      <c r="E103" s="21"/>
      <c r="F103" s="10"/>
      <c r="G103" s="10"/>
      <c r="H103" s="13"/>
      <c r="I103" s="13"/>
      <c r="J103" s="9"/>
      <c r="K103" s="13"/>
      <c r="L103" s="13"/>
      <c r="M103" s="9"/>
      <c r="N103" s="9"/>
      <c r="O103" s="9"/>
      <c r="P103" s="9"/>
    </row>
    <row r="104" spans="1:16" x14ac:dyDescent="0.25">
      <c r="A104" s="16">
        <v>102</v>
      </c>
      <c r="B104" s="16" t="s">
        <v>107</v>
      </c>
      <c r="C104" s="22" t="s">
        <v>178</v>
      </c>
      <c r="D104" s="16" t="s">
        <v>189</v>
      </c>
      <c r="E104" s="21"/>
      <c r="F104" s="13"/>
      <c r="G104" s="10"/>
      <c r="H104" s="13"/>
      <c r="I104" s="9"/>
      <c r="J104" s="9"/>
      <c r="K104" s="9"/>
      <c r="L104" s="9"/>
      <c r="M104" s="9"/>
      <c r="N104" s="9"/>
      <c r="O104" s="9"/>
      <c r="P104" s="9"/>
    </row>
    <row r="105" spans="1:16" x14ac:dyDescent="0.25">
      <c r="A105" s="16">
        <v>103</v>
      </c>
      <c r="B105" s="16" t="s">
        <v>108</v>
      </c>
      <c r="C105" s="22" t="s">
        <v>178</v>
      </c>
      <c r="D105" s="16" t="s">
        <v>189</v>
      </c>
      <c r="E105" s="21"/>
      <c r="F105" s="10"/>
      <c r="G105" s="10"/>
      <c r="H105" s="9"/>
      <c r="I105" s="9"/>
      <c r="J105" s="9"/>
      <c r="K105" s="9"/>
      <c r="L105" s="9"/>
      <c r="M105" s="9"/>
      <c r="N105" s="9"/>
      <c r="O105" s="9"/>
      <c r="P105" s="9"/>
    </row>
    <row r="106" spans="1:16" x14ac:dyDescent="0.25">
      <c r="A106" s="16">
        <v>104</v>
      </c>
      <c r="B106" s="16" t="s">
        <v>109</v>
      </c>
      <c r="C106" s="22" t="s">
        <v>178</v>
      </c>
      <c r="D106" s="16" t="s">
        <v>189</v>
      </c>
      <c r="E106" s="21"/>
      <c r="F106" s="10"/>
      <c r="G106" s="10"/>
      <c r="H106" s="9"/>
      <c r="I106" s="13"/>
      <c r="J106" s="9"/>
      <c r="K106" s="13"/>
      <c r="L106" s="9"/>
      <c r="M106" s="9"/>
      <c r="N106" s="9"/>
      <c r="O106" s="9"/>
      <c r="P106" s="9"/>
    </row>
    <row r="107" spans="1:16" x14ac:dyDescent="0.25">
      <c r="A107" s="16">
        <v>105</v>
      </c>
      <c r="B107" s="16" t="s">
        <v>110</v>
      </c>
      <c r="C107" s="22" t="s">
        <v>185</v>
      </c>
      <c r="D107" s="16" t="s">
        <v>155</v>
      </c>
      <c r="E107" s="21"/>
      <c r="F107" s="13"/>
      <c r="G107" s="10"/>
      <c r="H107" s="13"/>
      <c r="I107" s="9"/>
      <c r="J107" s="9"/>
      <c r="K107" s="9"/>
      <c r="L107" s="9"/>
      <c r="M107" s="9"/>
      <c r="N107" s="9"/>
      <c r="O107" s="9"/>
      <c r="P107" s="9"/>
    </row>
    <row r="108" spans="1:16" x14ac:dyDescent="0.25">
      <c r="A108" s="16">
        <v>106</v>
      </c>
      <c r="B108" s="16" t="s">
        <v>111</v>
      </c>
      <c r="C108" s="22" t="s">
        <v>178</v>
      </c>
      <c r="D108" s="16" t="s">
        <v>172</v>
      </c>
      <c r="E108" s="21"/>
      <c r="F108" s="10"/>
      <c r="G108" s="13"/>
      <c r="H108" s="11"/>
      <c r="I108" s="13"/>
      <c r="J108" s="9"/>
      <c r="K108" s="13"/>
      <c r="L108" s="13"/>
      <c r="M108" s="9"/>
      <c r="N108" s="9"/>
      <c r="O108" s="9"/>
      <c r="P108" s="9"/>
    </row>
    <row r="109" spans="1:16" x14ac:dyDescent="0.25">
      <c r="A109" s="16">
        <v>107</v>
      </c>
      <c r="B109" s="16" t="s">
        <v>112</v>
      </c>
      <c r="C109" s="22" t="s">
        <v>186</v>
      </c>
      <c r="D109" s="16" t="s">
        <v>187</v>
      </c>
      <c r="E109" s="21"/>
      <c r="F109" s="13"/>
      <c r="G109" s="10"/>
      <c r="H109" s="9"/>
      <c r="I109" s="9"/>
      <c r="J109" s="9"/>
      <c r="K109" s="9"/>
      <c r="L109" s="13"/>
      <c r="M109" s="9"/>
      <c r="N109" s="9"/>
      <c r="O109" s="9"/>
      <c r="P109" s="9"/>
    </row>
    <row r="110" spans="1:16" x14ac:dyDescent="0.25">
      <c r="A110" s="16">
        <v>108</v>
      </c>
      <c r="B110" s="16" t="s">
        <v>113</v>
      </c>
      <c r="C110" s="22" t="s">
        <v>181</v>
      </c>
      <c r="D110" s="16" t="s">
        <v>187</v>
      </c>
      <c r="E110" s="21"/>
      <c r="F110" s="10"/>
      <c r="G110" s="10"/>
      <c r="H110" s="13"/>
      <c r="I110" s="9"/>
      <c r="J110" s="9"/>
      <c r="K110" s="13"/>
      <c r="L110" s="13"/>
      <c r="M110" s="9"/>
      <c r="N110" s="9"/>
      <c r="O110" s="9"/>
      <c r="P110" s="9"/>
    </row>
    <row r="111" spans="1:16" x14ac:dyDescent="0.25">
      <c r="A111" s="16">
        <v>109</v>
      </c>
      <c r="B111" s="16" t="s">
        <v>114</v>
      </c>
      <c r="C111" s="22" t="s">
        <v>186</v>
      </c>
      <c r="D111" s="16" t="s">
        <v>189</v>
      </c>
      <c r="E111" s="21"/>
      <c r="F111" s="10"/>
      <c r="G111" s="13"/>
      <c r="H111" s="9"/>
      <c r="I111" s="9"/>
      <c r="J111" s="9"/>
      <c r="K111" s="9"/>
      <c r="L111" s="13"/>
      <c r="M111" s="9"/>
      <c r="N111" s="9"/>
      <c r="O111" s="9"/>
      <c r="P111" s="9"/>
    </row>
    <row r="112" spans="1:16" x14ac:dyDescent="0.25">
      <c r="A112" s="16">
        <v>110</v>
      </c>
      <c r="B112" s="16" t="s">
        <v>115</v>
      </c>
      <c r="C112" s="22" t="s">
        <v>186</v>
      </c>
      <c r="D112" s="16" t="s">
        <v>189</v>
      </c>
      <c r="E112" s="21"/>
      <c r="F112" s="13"/>
      <c r="G112" s="10"/>
      <c r="H112" s="9"/>
      <c r="I112" s="9"/>
      <c r="J112" s="9"/>
      <c r="K112" s="9"/>
      <c r="L112" s="9"/>
      <c r="M112" s="9"/>
      <c r="N112" s="9"/>
      <c r="O112" s="9"/>
      <c r="P112" s="9"/>
    </row>
    <row r="113" spans="1:16" x14ac:dyDescent="0.25">
      <c r="A113" s="16">
        <v>111</v>
      </c>
      <c r="B113" s="16" t="s">
        <v>116</v>
      </c>
      <c r="C113" s="22" t="s">
        <v>186</v>
      </c>
      <c r="D113" s="16" t="s">
        <v>187</v>
      </c>
      <c r="E113" s="21"/>
      <c r="F113" s="13"/>
      <c r="G113" s="10"/>
      <c r="H113" s="9"/>
      <c r="I113" s="9"/>
      <c r="J113" s="9"/>
      <c r="K113" s="13"/>
      <c r="L113" s="13"/>
      <c r="M113" s="9"/>
      <c r="N113" s="9"/>
      <c r="O113" s="9"/>
      <c r="P113" s="9"/>
    </row>
    <row r="114" spans="1:16" x14ac:dyDescent="0.25">
      <c r="A114" s="16">
        <v>112</v>
      </c>
      <c r="B114" s="16" t="s">
        <v>117</v>
      </c>
      <c r="C114" s="22" t="s">
        <v>186</v>
      </c>
      <c r="D114" s="16" t="s">
        <v>189</v>
      </c>
      <c r="E114" s="21"/>
      <c r="F114" s="13"/>
      <c r="G114" s="10"/>
      <c r="H114" s="9"/>
      <c r="I114" s="13"/>
      <c r="J114" s="9"/>
      <c r="K114" s="13"/>
      <c r="L114" s="9"/>
      <c r="M114" s="9"/>
      <c r="N114" s="9"/>
      <c r="O114" s="9"/>
      <c r="P114" s="9"/>
    </row>
    <row r="115" spans="1:16" x14ac:dyDescent="0.25">
      <c r="A115" s="16">
        <v>113</v>
      </c>
      <c r="B115" s="16" t="s">
        <v>118</v>
      </c>
      <c r="C115" s="22" t="s">
        <v>186</v>
      </c>
      <c r="D115" s="16" t="s">
        <v>189</v>
      </c>
      <c r="E115" s="21"/>
      <c r="F115" s="10"/>
      <c r="G115" s="10"/>
      <c r="H115" s="9"/>
      <c r="I115" s="9"/>
      <c r="J115" s="9"/>
      <c r="K115" s="9"/>
      <c r="L115" s="9"/>
      <c r="M115" s="9"/>
      <c r="N115" s="9"/>
      <c r="O115" s="9"/>
      <c r="P115" s="9"/>
    </row>
    <row r="116" spans="1:16" x14ac:dyDescent="0.25">
      <c r="A116" s="16">
        <v>114</v>
      </c>
      <c r="B116" s="16" t="s">
        <v>119</v>
      </c>
      <c r="C116" s="22" t="s">
        <v>186</v>
      </c>
      <c r="D116" s="16" t="s">
        <v>189</v>
      </c>
      <c r="E116" s="21"/>
      <c r="F116" s="13"/>
      <c r="G116" s="10"/>
      <c r="H116" s="13"/>
      <c r="I116" s="13"/>
      <c r="J116" s="9"/>
      <c r="K116" s="13"/>
      <c r="L116" s="9"/>
      <c r="M116" s="9"/>
      <c r="N116" s="9"/>
      <c r="O116" s="9"/>
      <c r="P116" s="9"/>
    </row>
    <row r="117" spans="1:16" x14ac:dyDescent="0.25">
      <c r="A117" s="16">
        <v>115</v>
      </c>
      <c r="B117" s="16" t="s">
        <v>120</v>
      </c>
      <c r="C117" s="22" t="s">
        <v>186</v>
      </c>
      <c r="D117" s="16" t="s">
        <v>172</v>
      </c>
      <c r="E117" s="21"/>
      <c r="F117" s="13"/>
      <c r="G117" s="10"/>
      <c r="H117" s="11"/>
      <c r="I117" s="11"/>
      <c r="J117" s="9"/>
      <c r="K117" s="9"/>
      <c r="L117" s="9"/>
      <c r="M117" s="9"/>
      <c r="N117" s="9"/>
      <c r="O117" s="9"/>
      <c r="P117" s="9"/>
    </row>
    <row r="118" spans="1:16" x14ac:dyDescent="0.25">
      <c r="A118" s="16">
        <v>116</v>
      </c>
      <c r="B118" s="16" t="s">
        <v>121</v>
      </c>
      <c r="C118" s="22" t="s">
        <v>186</v>
      </c>
      <c r="D118" s="16" t="s">
        <v>189</v>
      </c>
      <c r="E118" s="21"/>
      <c r="F118" s="10"/>
      <c r="G118" s="13"/>
      <c r="H118" s="13"/>
      <c r="I118" s="13"/>
      <c r="J118" s="9"/>
      <c r="K118" s="13"/>
      <c r="L118" s="13"/>
      <c r="M118" s="13"/>
      <c r="N118" s="9"/>
      <c r="O118" s="9"/>
      <c r="P118" s="9"/>
    </row>
    <row r="119" spans="1:16" x14ac:dyDescent="0.25">
      <c r="A119" s="16">
        <v>117</v>
      </c>
      <c r="B119" s="16" t="s">
        <v>122</v>
      </c>
      <c r="C119" s="22" t="s">
        <v>186</v>
      </c>
      <c r="D119" s="16" t="s">
        <v>156</v>
      </c>
      <c r="E119" s="21"/>
      <c r="F119" s="10"/>
      <c r="G119" s="10"/>
      <c r="H119" s="9"/>
      <c r="I119" s="9"/>
      <c r="J119" s="9"/>
      <c r="K119" s="9"/>
      <c r="L119" s="9"/>
      <c r="M119" s="9"/>
      <c r="N119" s="9"/>
      <c r="O119" s="9"/>
      <c r="P119" s="9"/>
    </row>
    <row r="120" spans="1:16" x14ac:dyDescent="0.25">
      <c r="A120" s="16">
        <v>118</v>
      </c>
      <c r="B120" s="16" t="s">
        <v>123</v>
      </c>
      <c r="C120" s="22" t="s">
        <v>186</v>
      </c>
      <c r="D120" s="16" t="s">
        <v>156</v>
      </c>
      <c r="E120" s="21"/>
      <c r="F120" s="10"/>
      <c r="G120" s="10"/>
      <c r="H120" s="9"/>
      <c r="I120" s="9"/>
      <c r="J120" s="9"/>
      <c r="K120" s="9"/>
      <c r="L120" s="9"/>
      <c r="M120" s="9"/>
      <c r="N120" s="9"/>
      <c r="O120" s="9"/>
      <c r="P120" s="9"/>
    </row>
    <row r="121" spans="1:16" x14ac:dyDescent="0.25">
      <c r="A121" s="16">
        <v>119</v>
      </c>
      <c r="B121" s="16" t="s">
        <v>124</v>
      </c>
      <c r="C121" s="22" t="s">
        <v>186</v>
      </c>
      <c r="D121" s="16" t="s">
        <v>156</v>
      </c>
      <c r="E121" s="21"/>
      <c r="F121" s="10"/>
      <c r="G121" s="10"/>
      <c r="H121" s="11"/>
      <c r="I121" s="9"/>
      <c r="J121" s="9"/>
      <c r="K121" s="9"/>
      <c r="L121" s="9"/>
      <c r="M121" s="9"/>
      <c r="N121" s="9"/>
      <c r="O121" s="9"/>
      <c r="P121" s="9"/>
    </row>
    <row r="122" spans="1:16" x14ac:dyDescent="0.25">
      <c r="A122" s="16">
        <v>120</v>
      </c>
      <c r="B122" s="16" t="s">
        <v>125</v>
      </c>
      <c r="C122" s="22" t="s">
        <v>167</v>
      </c>
      <c r="D122" s="16" t="s">
        <v>156</v>
      </c>
      <c r="E122" s="21"/>
      <c r="F122" s="10"/>
      <c r="G122" s="10"/>
      <c r="H122" s="11"/>
      <c r="I122" s="9"/>
      <c r="J122" s="9"/>
      <c r="K122" s="9"/>
      <c r="L122" s="9"/>
      <c r="M122" s="9"/>
      <c r="N122" s="9"/>
      <c r="O122" s="9"/>
      <c r="P122" s="9"/>
    </row>
    <row r="123" spans="1:16" x14ac:dyDescent="0.25">
      <c r="A123" s="16">
        <v>121</v>
      </c>
      <c r="B123" s="16" t="s">
        <v>126</v>
      </c>
      <c r="C123" s="22" t="s">
        <v>167</v>
      </c>
      <c r="D123" s="16" t="s">
        <v>156</v>
      </c>
      <c r="E123" s="21"/>
      <c r="F123" s="11"/>
      <c r="G123" s="13"/>
      <c r="H123" s="11"/>
      <c r="I123" s="13"/>
      <c r="J123" s="9"/>
      <c r="K123" s="13"/>
      <c r="L123" s="13"/>
      <c r="M123" s="9"/>
      <c r="N123" s="9"/>
      <c r="O123" s="9"/>
      <c r="P123" s="9"/>
    </row>
    <row r="124" spans="1:16" ht="30" x14ac:dyDescent="0.25">
      <c r="A124" s="16">
        <v>122</v>
      </c>
      <c r="B124" s="16" t="s">
        <v>127</v>
      </c>
      <c r="C124" s="22" t="s">
        <v>184</v>
      </c>
      <c r="D124" s="16" t="s">
        <v>189</v>
      </c>
      <c r="E124" s="21"/>
      <c r="F124" s="10"/>
      <c r="G124" s="11"/>
      <c r="H124" s="9"/>
      <c r="I124" s="9"/>
      <c r="J124" s="9"/>
      <c r="K124" s="11"/>
      <c r="L124" s="9"/>
      <c r="M124" s="9"/>
      <c r="N124" s="9"/>
      <c r="O124" s="9"/>
      <c r="P124" s="9"/>
    </row>
    <row r="125" spans="1:16" x14ac:dyDescent="0.25">
      <c r="A125" s="16">
        <v>123</v>
      </c>
      <c r="B125" s="16" t="s">
        <v>128</v>
      </c>
      <c r="C125" s="22" t="s">
        <v>182</v>
      </c>
      <c r="D125" s="16" t="s">
        <v>172</v>
      </c>
      <c r="E125" s="21"/>
      <c r="F125" s="10"/>
      <c r="G125" s="10"/>
      <c r="H125" s="9"/>
      <c r="I125" s="13"/>
      <c r="J125" s="13"/>
      <c r="K125" s="13"/>
      <c r="L125" s="9"/>
      <c r="M125" s="9"/>
      <c r="N125" s="9"/>
      <c r="O125" s="9"/>
      <c r="P125" s="9"/>
    </row>
    <row r="126" spans="1:16" x14ac:dyDescent="0.25">
      <c r="A126" s="16">
        <v>124</v>
      </c>
      <c r="B126" s="16" t="s">
        <v>129</v>
      </c>
      <c r="C126" s="22" t="s">
        <v>179</v>
      </c>
      <c r="D126" s="16" t="s">
        <v>172</v>
      </c>
      <c r="E126" s="21"/>
      <c r="F126" s="10"/>
      <c r="G126" s="10"/>
      <c r="H126" s="9"/>
      <c r="I126" s="9"/>
      <c r="J126" s="9"/>
      <c r="K126" s="9"/>
      <c r="L126" s="9"/>
      <c r="M126" s="11"/>
      <c r="N126" s="11"/>
      <c r="O126" s="9"/>
      <c r="P126" s="9"/>
    </row>
    <row r="127" spans="1:16" x14ac:dyDescent="0.25">
      <c r="A127" s="16">
        <v>125</v>
      </c>
      <c r="B127" s="16" t="s">
        <v>130</v>
      </c>
      <c r="C127" s="22" t="s">
        <v>186</v>
      </c>
      <c r="D127" s="16" t="s">
        <v>177</v>
      </c>
      <c r="E127" s="21"/>
      <c r="F127" s="10"/>
      <c r="G127" s="11"/>
      <c r="H127" s="9"/>
      <c r="I127" s="12"/>
      <c r="J127" s="9"/>
      <c r="K127" s="9"/>
      <c r="L127" s="9"/>
      <c r="M127" s="9"/>
      <c r="N127" s="9"/>
      <c r="O127" s="9"/>
      <c r="P127" s="9"/>
    </row>
    <row r="128" spans="1:16" x14ac:dyDescent="0.25">
      <c r="A128" s="16">
        <v>126</v>
      </c>
      <c r="B128" s="16" t="s">
        <v>131</v>
      </c>
      <c r="C128" s="22" t="s">
        <v>186</v>
      </c>
      <c r="D128" s="16" t="s">
        <v>172</v>
      </c>
      <c r="E128" s="21"/>
      <c r="F128" s="10"/>
      <c r="G128" s="10"/>
      <c r="H128" s="12"/>
      <c r="I128" s="9"/>
      <c r="J128" s="12"/>
      <c r="K128" s="9"/>
      <c r="L128" s="9"/>
      <c r="M128" s="9"/>
      <c r="N128" s="9"/>
      <c r="O128" s="9"/>
      <c r="P128" s="9"/>
    </row>
    <row r="129" spans="1:16" x14ac:dyDescent="0.25">
      <c r="A129" s="16">
        <v>127</v>
      </c>
      <c r="B129" s="16" t="s">
        <v>132</v>
      </c>
      <c r="C129" s="22" t="s">
        <v>186</v>
      </c>
      <c r="D129" s="16" t="s">
        <v>172</v>
      </c>
      <c r="E129" s="21"/>
      <c r="F129" s="10"/>
      <c r="G129" s="10"/>
      <c r="H129" s="11"/>
      <c r="I129" s="9"/>
      <c r="J129" s="9"/>
      <c r="K129" s="9"/>
      <c r="L129" s="9"/>
      <c r="M129" s="9"/>
      <c r="N129" s="9"/>
      <c r="O129" s="9"/>
      <c r="P129" s="9"/>
    </row>
    <row r="130" spans="1:16" x14ac:dyDescent="0.25">
      <c r="A130" s="16">
        <v>128</v>
      </c>
      <c r="B130" s="16" t="s">
        <v>133</v>
      </c>
      <c r="C130" s="22" t="s">
        <v>186</v>
      </c>
      <c r="D130" s="16" t="s">
        <v>172</v>
      </c>
      <c r="E130" s="21"/>
      <c r="F130" s="10"/>
      <c r="G130" s="10"/>
      <c r="H130" s="12"/>
      <c r="I130" s="12"/>
      <c r="J130" s="9"/>
      <c r="K130" s="9"/>
      <c r="L130" s="12"/>
      <c r="M130" s="9"/>
      <c r="N130" s="9"/>
      <c r="O130" s="9"/>
      <c r="P130" s="9"/>
    </row>
    <row r="131" spans="1:16" x14ac:dyDescent="0.25">
      <c r="A131" s="16">
        <v>129</v>
      </c>
      <c r="B131" s="16" t="s">
        <v>134</v>
      </c>
      <c r="C131" s="22" t="s">
        <v>186</v>
      </c>
      <c r="D131" s="16" t="s">
        <v>172</v>
      </c>
      <c r="E131" s="21"/>
      <c r="F131" s="11"/>
      <c r="G131" s="11"/>
      <c r="H131" s="12"/>
      <c r="I131" s="12"/>
      <c r="J131" s="9"/>
      <c r="K131" s="9"/>
      <c r="L131" s="12"/>
      <c r="M131" s="9"/>
      <c r="N131" s="9"/>
      <c r="O131" s="9"/>
      <c r="P131" s="9"/>
    </row>
    <row r="132" spans="1:16" x14ac:dyDescent="0.25">
      <c r="A132" s="16">
        <v>130</v>
      </c>
      <c r="B132" s="16" t="s">
        <v>135</v>
      </c>
      <c r="C132" s="16" t="s">
        <v>158</v>
      </c>
      <c r="D132" s="16" t="s">
        <v>189</v>
      </c>
      <c r="E132" s="21"/>
      <c r="F132" s="10"/>
      <c r="G132" s="10"/>
      <c r="H132" s="9"/>
      <c r="I132" s="9"/>
      <c r="J132" s="9"/>
      <c r="K132" s="9"/>
      <c r="L132" s="9"/>
      <c r="M132" s="9"/>
      <c r="N132" s="9"/>
      <c r="O132" s="9"/>
      <c r="P132" s="9"/>
    </row>
    <row r="133" spans="1:16" x14ac:dyDescent="0.25">
      <c r="A133" s="16">
        <v>131</v>
      </c>
      <c r="B133" s="22" t="s">
        <v>136</v>
      </c>
      <c r="C133" s="16" t="s">
        <v>158</v>
      </c>
      <c r="D133" s="16" t="s">
        <v>189</v>
      </c>
      <c r="E133" s="21"/>
      <c r="F133" s="10"/>
      <c r="G133" s="10"/>
      <c r="H133" s="9"/>
      <c r="I133" s="9"/>
      <c r="J133" s="9"/>
      <c r="K133" s="9"/>
      <c r="L133" s="9"/>
      <c r="M133" s="9"/>
      <c r="N133" s="9"/>
      <c r="O133" s="9"/>
      <c r="P133" s="9"/>
    </row>
    <row r="134" spans="1:16" x14ac:dyDescent="0.25">
      <c r="A134" s="16">
        <v>132</v>
      </c>
      <c r="B134" s="16" t="s">
        <v>137</v>
      </c>
      <c r="C134" s="16" t="s">
        <v>158</v>
      </c>
      <c r="D134" s="16" t="s">
        <v>189</v>
      </c>
      <c r="E134" s="21"/>
      <c r="F134" s="12"/>
      <c r="G134" s="10"/>
      <c r="H134" s="12"/>
      <c r="I134" s="12"/>
      <c r="J134" s="9"/>
      <c r="K134" s="12"/>
      <c r="L134" s="12"/>
      <c r="M134" s="9"/>
      <c r="N134" s="9"/>
      <c r="O134" s="9"/>
      <c r="P134" s="9"/>
    </row>
    <row r="135" spans="1:16" x14ac:dyDescent="0.25">
      <c r="A135" s="16">
        <v>133</v>
      </c>
      <c r="B135" s="22" t="s">
        <v>138</v>
      </c>
      <c r="C135" s="16" t="s">
        <v>158</v>
      </c>
      <c r="D135" s="16" t="s">
        <v>156</v>
      </c>
      <c r="E135" s="21"/>
      <c r="F135" s="12"/>
      <c r="G135" s="12"/>
      <c r="H135" s="12"/>
      <c r="I135" s="12"/>
      <c r="J135" s="11"/>
      <c r="K135" s="12"/>
      <c r="L135" s="9"/>
      <c r="M135" s="9"/>
      <c r="N135" s="9"/>
      <c r="O135" s="9"/>
      <c r="P135" s="9"/>
    </row>
    <row r="136" spans="1:16" x14ac:dyDescent="0.25">
      <c r="A136" s="16">
        <v>134</v>
      </c>
      <c r="B136" s="16" t="s">
        <v>139</v>
      </c>
      <c r="C136" s="16" t="s">
        <v>158</v>
      </c>
      <c r="D136" s="16" t="s">
        <v>189</v>
      </c>
      <c r="E136" s="21"/>
      <c r="F136" s="10"/>
      <c r="G136" s="10"/>
      <c r="H136" s="9"/>
      <c r="I136" s="11"/>
      <c r="J136" s="9"/>
      <c r="K136" s="9"/>
      <c r="L136" s="9"/>
      <c r="M136" s="9"/>
      <c r="N136" s="9"/>
      <c r="O136" s="9"/>
      <c r="P136" s="9"/>
    </row>
    <row r="137" spans="1:16" x14ac:dyDescent="0.25">
      <c r="A137" s="16">
        <v>135</v>
      </c>
      <c r="B137" s="22" t="s">
        <v>140</v>
      </c>
      <c r="C137" s="16" t="s">
        <v>158</v>
      </c>
      <c r="D137" s="16" t="s">
        <v>189</v>
      </c>
      <c r="E137" s="21"/>
      <c r="F137" s="10"/>
      <c r="G137" s="10"/>
      <c r="H137" s="9"/>
      <c r="I137" s="9"/>
      <c r="J137" s="9"/>
      <c r="K137" s="9"/>
      <c r="L137" s="9"/>
      <c r="M137" s="9"/>
      <c r="N137" s="9"/>
      <c r="O137" s="9"/>
      <c r="P137" s="9"/>
    </row>
    <row r="138" spans="1:16" x14ac:dyDescent="0.25">
      <c r="A138" s="16">
        <v>136</v>
      </c>
      <c r="B138" s="16" t="s">
        <v>141</v>
      </c>
      <c r="C138" s="16" t="s">
        <v>158</v>
      </c>
      <c r="D138" s="16" t="s">
        <v>189</v>
      </c>
      <c r="E138" s="21"/>
      <c r="F138" s="10"/>
      <c r="G138" s="10"/>
      <c r="H138" s="11"/>
      <c r="I138" s="9"/>
      <c r="J138" s="9"/>
      <c r="K138" s="9"/>
      <c r="L138" s="9"/>
      <c r="M138" s="9"/>
      <c r="N138" s="9"/>
      <c r="O138" s="9"/>
      <c r="P138" s="9"/>
    </row>
    <row r="139" spans="1:16" x14ac:dyDescent="0.25">
      <c r="A139" s="16">
        <v>137</v>
      </c>
      <c r="B139" s="22" t="s">
        <v>142</v>
      </c>
      <c r="C139" s="16" t="s">
        <v>158</v>
      </c>
      <c r="D139" s="16" t="s">
        <v>155</v>
      </c>
      <c r="E139" s="21"/>
      <c r="F139" s="10"/>
      <c r="G139" s="10"/>
      <c r="H139" s="11"/>
      <c r="I139" s="9"/>
      <c r="J139" s="9"/>
      <c r="K139" s="9"/>
      <c r="L139" s="9"/>
      <c r="M139" s="9"/>
      <c r="N139" s="9"/>
      <c r="O139" s="9"/>
      <c r="P139" s="9"/>
    </row>
    <row r="140" spans="1:16" x14ac:dyDescent="0.25">
      <c r="A140" s="16">
        <v>138</v>
      </c>
      <c r="B140" s="16" t="s">
        <v>223</v>
      </c>
      <c r="C140" s="16" t="s">
        <v>158</v>
      </c>
      <c r="D140" s="16" t="s">
        <v>172</v>
      </c>
      <c r="E140" s="21"/>
      <c r="F140" s="10"/>
      <c r="G140" s="10"/>
      <c r="H140" s="9"/>
      <c r="I140" s="9"/>
      <c r="J140" s="9"/>
      <c r="K140" s="9"/>
      <c r="L140" s="9"/>
      <c r="M140" s="9"/>
      <c r="N140" s="9"/>
      <c r="O140" s="9"/>
      <c r="P140" s="9"/>
    </row>
    <row r="141" spans="1:16" x14ac:dyDescent="0.25">
      <c r="A141" s="16">
        <v>139</v>
      </c>
      <c r="B141" s="16" t="s">
        <v>223</v>
      </c>
      <c r="C141" s="16" t="s">
        <v>158</v>
      </c>
      <c r="D141" s="16" t="s">
        <v>172</v>
      </c>
      <c r="E141" s="21"/>
      <c r="F141" s="10"/>
      <c r="G141" s="10"/>
      <c r="H141" s="9"/>
      <c r="I141" s="9"/>
      <c r="J141" s="9"/>
      <c r="K141" s="9"/>
      <c r="L141" s="9"/>
      <c r="M141" s="9"/>
      <c r="N141" s="9"/>
      <c r="O141" s="9"/>
      <c r="P141" s="9"/>
    </row>
    <row r="142" spans="1:16" x14ac:dyDescent="0.25">
      <c r="A142" s="16">
        <v>140</v>
      </c>
      <c r="B142" s="22" t="s">
        <v>143</v>
      </c>
      <c r="C142" s="16" t="s">
        <v>158</v>
      </c>
      <c r="D142" s="16" t="s">
        <v>172</v>
      </c>
      <c r="E142" s="21"/>
      <c r="F142" s="10"/>
      <c r="G142" s="10"/>
      <c r="H142" s="9"/>
      <c r="I142" s="9"/>
      <c r="J142" s="9"/>
      <c r="K142" s="9"/>
      <c r="L142" s="9"/>
      <c r="M142" s="9"/>
      <c r="N142" s="9"/>
      <c r="O142" s="9"/>
      <c r="P142" s="9"/>
    </row>
    <row r="143" spans="1:16" ht="30" x14ac:dyDescent="0.25">
      <c r="A143" s="16">
        <v>141</v>
      </c>
      <c r="B143" s="22" t="s">
        <v>160</v>
      </c>
      <c r="C143" s="22" t="s">
        <v>5</v>
      </c>
      <c r="D143" s="16" t="s">
        <v>172</v>
      </c>
      <c r="E143" s="21"/>
      <c r="F143" s="10"/>
      <c r="G143" s="10"/>
      <c r="H143" s="9"/>
      <c r="I143" s="9"/>
      <c r="J143" s="9"/>
      <c r="K143" s="9"/>
      <c r="L143" s="9"/>
      <c r="M143" s="9"/>
      <c r="N143" s="9"/>
      <c r="O143" s="9"/>
      <c r="P143" s="9"/>
    </row>
    <row r="144" spans="1:16" x14ac:dyDescent="0.25">
      <c r="A144" s="16">
        <v>142</v>
      </c>
      <c r="B144" s="22" t="s">
        <v>6</v>
      </c>
      <c r="C144" s="22" t="s">
        <v>6</v>
      </c>
      <c r="D144" s="16" t="s">
        <v>187</v>
      </c>
      <c r="E144" s="21"/>
      <c r="F144" s="10"/>
      <c r="G144" s="10"/>
      <c r="H144" s="9"/>
      <c r="I144" s="9"/>
      <c r="J144" s="9"/>
      <c r="K144" s="9"/>
      <c r="L144" s="9"/>
      <c r="M144" s="9"/>
      <c r="N144" s="9"/>
      <c r="O144" s="9"/>
      <c r="P144" s="9"/>
    </row>
    <row r="145" spans="1:16" ht="30" x14ac:dyDescent="0.25">
      <c r="A145" s="16">
        <v>143</v>
      </c>
      <c r="B145" s="22" t="s">
        <v>144</v>
      </c>
      <c r="C145" s="22" t="s">
        <v>179</v>
      </c>
      <c r="D145" s="16" t="s">
        <v>173</v>
      </c>
      <c r="E145" s="21"/>
      <c r="F145" s="12"/>
      <c r="G145" s="10"/>
      <c r="H145" s="9"/>
      <c r="I145" s="9"/>
      <c r="J145" s="9"/>
      <c r="K145" s="9"/>
      <c r="L145" s="9"/>
      <c r="M145" s="9"/>
      <c r="N145" s="9"/>
      <c r="O145" s="9"/>
      <c r="P145" s="9"/>
    </row>
    <row r="146" spans="1:16" x14ac:dyDescent="0.25">
      <c r="A146" s="16">
        <v>144</v>
      </c>
      <c r="B146" s="22" t="s">
        <v>145</v>
      </c>
      <c r="C146" s="22" t="s">
        <v>182</v>
      </c>
      <c r="D146" s="22" t="s">
        <v>172</v>
      </c>
      <c r="E146" s="21"/>
      <c r="F146" s="10"/>
      <c r="G146" s="10"/>
      <c r="H146" s="9"/>
      <c r="I146" s="11"/>
      <c r="J146" s="9"/>
      <c r="K146" s="9"/>
      <c r="L146" s="9"/>
      <c r="M146" s="9"/>
      <c r="N146" s="9"/>
      <c r="O146" s="9"/>
      <c r="P146" s="9"/>
    </row>
    <row r="147" spans="1:16" x14ac:dyDescent="0.25">
      <c r="A147" s="16">
        <v>145</v>
      </c>
      <c r="B147" s="22" t="s">
        <v>146</v>
      </c>
      <c r="C147" s="22" t="s">
        <v>182</v>
      </c>
      <c r="D147" s="22" t="s">
        <v>172</v>
      </c>
      <c r="E147" s="21"/>
      <c r="F147" s="10"/>
      <c r="G147" s="10"/>
      <c r="H147" s="9"/>
      <c r="I147" s="11"/>
      <c r="J147" s="9"/>
      <c r="K147" s="9"/>
      <c r="L147" s="9"/>
      <c r="M147" s="9"/>
      <c r="N147" s="9"/>
      <c r="O147" s="9"/>
      <c r="P147" s="9"/>
    </row>
    <row r="148" spans="1:16" ht="30" x14ac:dyDescent="0.25">
      <c r="A148" s="16">
        <v>146</v>
      </c>
      <c r="B148" s="22" t="s">
        <v>147</v>
      </c>
      <c r="C148" s="22" t="s">
        <v>183</v>
      </c>
      <c r="D148" s="22" t="s">
        <v>189</v>
      </c>
      <c r="E148" s="21"/>
      <c r="F148" s="10"/>
      <c r="G148" s="10"/>
      <c r="H148" s="11"/>
      <c r="I148" s="9"/>
      <c r="J148" s="9"/>
      <c r="K148" s="9"/>
      <c r="L148" s="9"/>
      <c r="M148" s="9"/>
      <c r="N148" s="9"/>
      <c r="O148" s="9"/>
      <c r="P148" s="9"/>
    </row>
    <row r="149" spans="1:16" ht="30" x14ac:dyDescent="0.25">
      <c r="A149" s="16">
        <v>147</v>
      </c>
      <c r="B149" s="22" t="s">
        <v>148</v>
      </c>
      <c r="C149" s="22" t="s">
        <v>183</v>
      </c>
      <c r="D149" s="22" t="s">
        <v>189</v>
      </c>
      <c r="E149" s="21"/>
      <c r="F149" s="10"/>
      <c r="G149" s="10"/>
      <c r="H149" s="11"/>
      <c r="I149" s="9"/>
      <c r="J149" s="9"/>
      <c r="K149" s="9"/>
      <c r="L149" s="9"/>
      <c r="M149" s="9"/>
      <c r="N149" s="9"/>
      <c r="O149" s="9"/>
      <c r="P149" s="9"/>
    </row>
    <row r="150" spans="1:16" ht="45" x14ac:dyDescent="0.25">
      <c r="A150" s="16">
        <v>148</v>
      </c>
      <c r="B150" s="22" t="s">
        <v>149</v>
      </c>
      <c r="C150" s="22" t="s">
        <v>182</v>
      </c>
      <c r="D150" s="22" t="s">
        <v>187</v>
      </c>
      <c r="E150" s="21"/>
      <c r="F150" s="10"/>
      <c r="G150" s="10"/>
      <c r="H150" s="9"/>
      <c r="I150" s="9"/>
      <c r="J150" s="9"/>
      <c r="K150" s="9"/>
      <c r="L150" s="9"/>
      <c r="M150" s="9"/>
      <c r="N150" s="9"/>
      <c r="O150" s="9"/>
      <c r="P150" s="9"/>
    </row>
    <row r="151" spans="1:16" ht="45" x14ac:dyDescent="0.25">
      <c r="A151" s="16">
        <v>149</v>
      </c>
      <c r="B151" s="22" t="s">
        <v>159</v>
      </c>
      <c r="C151" s="22" t="s">
        <v>221</v>
      </c>
      <c r="D151" s="22" t="s">
        <v>172</v>
      </c>
      <c r="E151" s="21"/>
      <c r="F151" s="10"/>
      <c r="G151" s="10"/>
      <c r="H151" s="9"/>
      <c r="I151" s="9"/>
      <c r="J151" s="9"/>
      <c r="K151" s="9"/>
      <c r="L151" s="9"/>
      <c r="M151" s="9"/>
      <c r="N151" s="9"/>
      <c r="O151" s="9"/>
      <c r="P151" s="9"/>
    </row>
    <row r="152" spans="1:16" ht="30" x14ac:dyDescent="0.25">
      <c r="A152" s="16">
        <v>150</v>
      </c>
      <c r="B152" s="22" t="s">
        <v>150</v>
      </c>
      <c r="C152" s="22" t="s">
        <v>219</v>
      </c>
      <c r="D152" s="16" t="s">
        <v>187</v>
      </c>
      <c r="E152" s="21"/>
      <c r="F152" s="10"/>
      <c r="G152" s="10"/>
      <c r="H152" s="9"/>
      <c r="I152" s="9"/>
      <c r="J152" s="9"/>
      <c r="K152" s="9"/>
      <c r="L152" s="9"/>
      <c r="M152" s="9"/>
      <c r="N152" s="9"/>
      <c r="O152" s="9"/>
      <c r="P152" s="9"/>
    </row>
    <row r="153" spans="1:16" ht="45" x14ac:dyDescent="0.25">
      <c r="A153" s="16">
        <v>151</v>
      </c>
      <c r="B153" s="22" t="s">
        <v>4</v>
      </c>
      <c r="C153" s="22" t="s">
        <v>220</v>
      </c>
      <c r="D153" s="22" t="s">
        <v>187</v>
      </c>
      <c r="E153" s="21"/>
      <c r="F153" s="10"/>
      <c r="G153" s="10"/>
      <c r="H153" s="9"/>
      <c r="I153" s="9"/>
      <c r="J153" s="9"/>
      <c r="K153" s="9"/>
      <c r="L153" s="9"/>
      <c r="M153" s="9"/>
      <c r="N153" s="9"/>
      <c r="O153" s="9"/>
      <c r="P153" s="9"/>
    </row>
    <row r="154" spans="1:16" ht="45" x14ac:dyDescent="0.25">
      <c r="A154" s="16">
        <v>152</v>
      </c>
      <c r="B154" s="22" t="s">
        <v>224</v>
      </c>
      <c r="C154" s="22" t="s">
        <v>220</v>
      </c>
      <c r="D154" s="22" t="s">
        <v>173</v>
      </c>
      <c r="E154" s="21"/>
      <c r="F154" s="10"/>
      <c r="G154" s="10"/>
      <c r="H154" s="9"/>
      <c r="I154" s="9"/>
      <c r="J154" s="9"/>
      <c r="K154" s="9"/>
      <c r="L154" s="9"/>
      <c r="M154" s="9"/>
      <c r="N154" s="9"/>
      <c r="O154" s="9"/>
      <c r="P154" s="9"/>
    </row>
    <row r="155" spans="1:16" ht="45" x14ac:dyDescent="0.25">
      <c r="A155" s="16">
        <v>153</v>
      </c>
      <c r="B155" s="22" t="s">
        <v>151</v>
      </c>
      <c r="C155" s="22" t="s">
        <v>220</v>
      </c>
      <c r="D155" s="22" t="s">
        <v>187</v>
      </c>
      <c r="E155" s="21"/>
      <c r="F155" s="10"/>
      <c r="G155" s="10"/>
      <c r="H155" s="9"/>
      <c r="I155" s="9"/>
      <c r="J155" s="9"/>
      <c r="K155" s="9"/>
      <c r="L155" s="9"/>
      <c r="M155" s="9"/>
      <c r="N155" s="9"/>
      <c r="O155" s="9"/>
      <c r="P155" s="9"/>
    </row>
    <row r="156" spans="1:16" ht="30" x14ac:dyDescent="0.25">
      <c r="A156" s="16">
        <v>154</v>
      </c>
      <c r="B156" s="22" t="s">
        <v>225</v>
      </c>
      <c r="C156" s="22" t="s">
        <v>220</v>
      </c>
      <c r="D156" s="22" t="s">
        <v>173</v>
      </c>
      <c r="E156" s="21"/>
      <c r="F156" s="10"/>
      <c r="G156" s="10"/>
      <c r="H156" s="9"/>
      <c r="I156" s="9"/>
      <c r="J156" s="9"/>
      <c r="K156" s="9"/>
      <c r="L156" s="9"/>
      <c r="M156" s="9"/>
      <c r="N156" s="9"/>
      <c r="O156" s="9"/>
      <c r="P156" s="9"/>
    </row>
    <row r="157" spans="1:16" ht="48.75" customHeight="1" x14ac:dyDescent="0.25">
      <c r="A157" s="16">
        <v>155</v>
      </c>
      <c r="B157" s="22" t="s">
        <v>188</v>
      </c>
      <c r="C157" s="22" t="s">
        <v>186</v>
      </c>
      <c r="D157" s="22" t="s">
        <v>187</v>
      </c>
      <c r="E157" s="21"/>
      <c r="F157" s="10"/>
      <c r="G157" s="10"/>
      <c r="H157" s="9"/>
      <c r="I157" s="9"/>
      <c r="J157" s="9"/>
      <c r="K157" s="9"/>
      <c r="L157" s="9"/>
      <c r="M157" s="9"/>
      <c r="N157" s="9"/>
      <c r="O157" s="9"/>
      <c r="P157" s="9"/>
    </row>
    <row r="158" spans="1:16" ht="15" customHeight="1" x14ac:dyDescent="0.25">
      <c r="A158" s="16">
        <v>156</v>
      </c>
      <c r="B158" s="22" t="s">
        <v>152</v>
      </c>
      <c r="C158" s="22" t="s">
        <v>222</v>
      </c>
      <c r="D158" s="16" t="s">
        <v>189</v>
      </c>
      <c r="E158" s="21"/>
      <c r="F158" s="10"/>
      <c r="G158" s="10"/>
      <c r="H158" s="9"/>
      <c r="I158" s="9"/>
      <c r="J158" s="9"/>
      <c r="K158" s="9"/>
      <c r="L158" s="9"/>
      <c r="M158" s="9"/>
      <c r="N158" s="9"/>
      <c r="O158" s="9"/>
      <c r="P158" s="9"/>
    </row>
    <row r="159" spans="1:16" ht="15" customHeight="1" x14ac:dyDescent="0.25">
      <c r="A159" s="16">
        <v>157</v>
      </c>
      <c r="B159" s="22" t="s">
        <v>153</v>
      </c>
      <c r="C159" s="22" t="s">
        <v>186</v>
      </c>
      <c r="D159" s="16" t="s">
        <v>172</v>
      </c>
      <c r="E159" s="21"/>
      <c r="F159" s="10"/>
      <c r="G159" s="10"/>
      <c r="H159" s="9"/>
      <c r="I159" s="9"/>
      <c r="J159" s="9"/>
      <c r="K159" s="9"/>
      <c r="L159" s="9"/>
      <c r="M159" s="9"/>
      <c r="N159" s="9"/>
      <c r="O159" s="9"/>
      <c r="P159" s="9"/>
    </row>
    <row r="160" spans="1:16" x14ac:dyDescent="0.25">
      <c r="A160" s="16">
        <v>158</v>
      </c>
      <c r="B160" s="22" t="s">
        <v>154</v>
      </c>
      <c r="C160" s="22" t="s">
        <v>186</v>
      </c>
      <c r="D160" s="16" t="s">
        <v>189</v>
      </c>
      <c r="E160" s="21"/>
      <c r="F160" s="10"/>
      <c r="G160" s="10"/>
      <c r="H160" s="9"/>
      <c r="I160" s="9"/>
      <c r="J160" s="9"/>
      <c r="K160" s="9"/>
      <c r="L160" s="9"/>
      <c r="M160" s="9"/>
      <c r="N160" s="9"/>
      <c r="O160" s="9"/>
      <c r="P160" s="9"/>
    </row>
    <row r="161" spans="1:16" x14ac:dyDescent="0.25">
      <c r="A161" s="16">
        <v>159</v>
      </c>
      <c r="B161" s="16" t="s">
        <v>190</v>
      </c>
      <c r="C161" s="22" t="s">
        <v>186</v>
      </c>
      <c r="D161" s="16" t="s">
        <v>173</v>
      </c>
      <c r="E161" s="21"/>
      <c r="F161" s="10"/>
      <c r="G161" s="10"/>
      <c r="H161" s="9"/>
      <c r="I161" s="9"/>
      <c r="J161" s="9"/>
      <c r="K161" s="9"/>
      <c r="L161" s="9"/>
      <c r="M161" s="9"/>
      <c r="N161" s="9"/>
      <c r="O161" s="9"/>
      <c r="P161" s="9"/>
    </row>
    <row r="162" spans="1:16" x14ac:dyDescent="0.25">
      <c r="A162" s="16">
        <v>160</v>
      </c>
      <c r="B162" s="16" t="s">
        <v>191</v>
      </c>
      <c r="C162" s="22" t="s">
        <v>186</v>
      </c>
      <c r="D162" s="16" t="s">
        <v>173</v>
      </c>
      <c r="E162" s="21"/>
      <c r="F162" s="10"/>
      <c r="G162" s="10"/>
      <c r="H162" s="9"/>
      <c r="I162" s="9"/>
      <c r="J162" s="9"/>
      <c r="K162" s="9"/>
      <c r="L162" s="9"/>
      <c r="M162" s="9"/>
      <c r="N162" s="9"/>
      <c r="O162" s="9"/>
      <c r="P162" s="9"/>
    </row>
    <row r="163" spans="1:16" x14ac:dyDescent="0.25">
      <c r="A163" s="16">
        <v>161</v>
      </c>
      <c r="B163" s="16" t="s">
        <v>192</v>
      </c>
      <c r="C163" s="22" t="s">
        <v>186</v>
      </c>
      <c r="D163" s="16" t="s">
        <v>172</v>
      </c>
      <c r="E163" s="21"/>
      <c r="F163" s="10"/>
      <c r="G163" s="10"/>
      <c r="H163" s="9"/>
      <c r="I163" s="9"/>
      <c r="J163" s="9"/>
      <c r="K163" s="9"/>
      <c r="L163" s="9"/>
      <c r="M163" s="9"/>
      <c r="N163" s="9"/>
      <c r="O163" s="9"/>
      <c r="P163" s="9"/>
    </row>
    <row r="164" spans="1:16" x14ac:dyDescent="0.25">
      <c r="A164" s="16">
        <v>162</v>
      </c>
      <c r="B164" s="16" t="s">
        <v>193</v>
      </c>
      <c r="C164" s="22" t="s">
        <v>186</v>
      </c>
      <c r="D164" s="16" t="s">
        <v>172</v>
      </c>
      <c r="E164" s="21"/>
      <c r="F164" s="10"/>
      <c r="G164" s="10"/>
      <c r="H164" s="9"/>
      <c r="I164" s="9"/>
      <c r="J164" s="9"/>
      <c r="K164" s="9"/>
      <c r="L164" s="9"/>
      <c r="M164" s="9"/>
      <c r="N164" s="9"/>
      <c r="O164" s="9"/>
      <c r="P164" s="9"/>
    </row>
    <row r="165" spans="1:16" x14ac:dyDescent="0.25">
      <c r="A165" s="16">
        <v>163</v>
      </c>
      <c r="B165" s="16" t="s">
        <v>194</v>
      </c>
      <c r="C165" s="22" t="s">
        <v>186</v>
      </c>
      <c r="D165" s="16" t="s">
        <v>172</v>
      </c>
      <c r="E165" s="21"/>
      <c r="F165" s="10"/>
      <c r="G165" s="10"/>
      <c r="H165" s="9"/>
      <c r="I165" s="9"/>
      <c r="J165" s="9"/>
      <c r="K165" s="9"/>
      <c r="L165" s="9"/>
      <c r="M165" s="9"/>
      <c r="N165" s="9"/>
      <c r="O165" s="9"/>
      <c r="P165" s="9"/>
    </row>
    <row r="166" spans="1:16" x14ac:dyDescent="0.25">
      <c r="A166" s="16">
        <v>164</v>
      </c>
      <c r="B166" s="22" t="s">
        <v>218</v>
      </c>
      <c r="C166" s="22" t="s">
        <v>186</v>
      </c>
      <c r="D166" s="16" t="s">
        <v>172</v>
      </c>
      <c r="E166" s="21"/>
      <c r="F166" s="10"/>
      <c r="G166" s="10"/>
      <c r="H166" s="9"/>
      <c r="I166" s="9"/>
      <c r="J166" s="9"/>
      <c r="K166" s="9"/>
      <c r="L166" s="9"/>
      <c r="M166" s="9"/>
      <c r="N166" s="9"/>
      <c r="O166" s="9"/>
      <c r="P166" s="9"/>
    </row>
    <row r="167" spans="1:16" x14ac:dyDescent="0.25">
      <c r="A167" s="16">
        <v>165</v>
      </c>
      <c r="B167" s="22" t="s">
        <v>195</v>
      </c>
      <c r="C167" s="22" t="s">
        <v>186</v>
      </c>
      <c r="D167" s="16" t="s">
        <v>172</v>
      </c>
      <c r="E167" s="21"/>
      <c r="F167" s="10"/>
      <c r="G167" s="10"/>
      <c r="H167" s="9"/>
      <c r="I167" s="9"/>
      <c r="J167" s="9"/>
      <c r="K167" s="9"/>
      <c r="L167" s="9"/>
      <c r="M167" s="9"/>
      <c r="N167" s="9"/>
      <c r="O167" s="9"/>
      <c r="P167" s="9"/>
    </row>
    <row r="168" spans="1:16" x14ac:dyDescent="0.25">
      <c r="A168" s="16">
        <v>166</v>
      </c>
      <c r="B168" s="22" t="s">
        <v>196</v>
      </c>
      <c r="C168" s="22" t="s">
        <v>186</v>
      </c>
      <c r="D168" s="16" t="s">
        <v>172</v>
      </c>
      <c r="E168" s="21"/>
      <c r="F168" s="10"/>
      <c r="G168" s="10"/>
      <c r="H168" s="9"/>
      <c r="I168" s="9"/>
      <c r="J168" s="9"/>
      <c r="K168" s="9"/>
      <c r="L168" s="9"/>
      <c r="M168" s="9"/>
      <c r="N168" s="9"/>
      <c r="O168" s="9"/>
      <c r="P168" s="9"/>
    </row>
    <row r="169" spans="1:16" x14ac:dyDescent="0.25">
      <c r="A169" s="16">
        <v>167</v>
      </c>
      <c r="B169" s="22" t="s">
        <v>197</v>
      </c>
      <c r="C169" s="22" t="s">
        <v>186</v>
      </c>
      <c r="D169" s="16" t="s">
        <v>173</v>
      </c>
      <c r="E169" s="21"/>
      <c r="F169" s="10"/>
      <c r="G169" s="10"/>
      <c r="H169" s="9"/>
      <c r="I169" s="9"/>
      <c r="J169" s="9"/>
      <c r="K169" s="9"/>
      <c r="L169" s="9"/>
      <c r="M169" s="9"/>
      <c r="N169" s="9"/>
      <c r="O169" s="9"/>
      <c r="P169" s="9"/>
    </row>
    <row r="170" spans="1:16" x14ac:dyDescent="0.25">
      <c r="A170" s="16">
        <v>168</v>
      </c>
      <c r="B170" s="22" t="s">
        <v>198</v>
      </c>
      <c r="C170" s="22" t="s">
        <v>186</v>
      </c>
      <c r="D170" s="16" t="s">
        <v>173</v>
      </c>
      <c r="E170" s="21"/>
      <c r="F170" s="10"/>
      <c r="G170" s="10"/>
      <c r="H170" s="9"/>
      <c r="I170" s="9"/>
      <c r="J170" s="9"/>
      <c r="K170" s="9"/>
      <c r="L170" s="9"/>
      <c r="M170" s="9"/>
      <c r="N170" s="9"/>
      <c r="O170" s="9"/>
      <c r="P170" s="9"/>
    </row>
    <row r="171" spans="1:16" x14ac:dyDescent="0.25">
      <c r="A171" s="16">
        <v>169</v>
      </c>
      <c r="B171" s="22" t="s">
        <v>199</v>
      </c>
      <c r="C171" s="22" t="s">
        <v>186</v>
      </c>
      <c r="D171" s="16" t="s">
        <v>173</v>
      </c>
      <c r="E171" s="21"/>
      <c r="F171" s="10"/>
      <c r="G171" s="10"/>
      <c r="H171" s="9"/>
      <c r="I171" s="9"/>
      <c r="J171" s="9"/>
      <c r="K171" s="9"/>
      <c r="L171" s="9"/>
      <c r="M171" s="9"/>
      <c r="N171" s="9"/>
      <c r="O171" s="9"/>
      <c r="P171" s="9"/>
    </row>
    <row r="172" spans="1:16" x14ac:dyDescent="0.25">
      <c r="A172" s="16">
        <v>170</v>
      </c>
      <c r="B172" s="22" t="s">
        <v>200</v>
      </c>
      <c r="C172" s="22" t="s">
        <v>186</v>
      </c>
      <c r="D172" s="16" t="s">
        <v>172</v>
      </c>
      <c r="E172" s="21"/>
      <c r="F172" s="10"/>
      <c r="G172" s="10"/>
      <c r="H172" s="9"/>
      <c r="I172" s="9"/>
      <c r="J172" s="9"/>
      <c r="K172" s="9"/>
      <c r="L172" s="9"/>
      <c r="M172" s="9"/>
      <c r="N172" s="9"/>
      <c r="O172" s="9"/>
      <c r="P172" s="9"/>
    </row>
    <row r="173" spans="1:16" x14ac:dyDescent="0.25">
      <c r="A173" s="16">
        <v>171</v>
      </c>
      <c r="B173" s="22" t="s">
        <v>201</v>
      </c>
      <c r="C173" s="22" t="s">
        <v>186</v>
      </c>
      <c r="D173" s="16" t="s">
        <v>173</v>
      </c>
      <c r="E173" s="21"/>
      <c r="F173" s="10"/>
      <c r="G173" s="10"/>
      <c r="H173" s="9"/>
      <c r="I173" s="9"/>
      <c r="J173" s="9"/>
      <c r="K173" s="9"/>
      <c r="L173" s="9"/>
      <c r="M173" s="9"/>
      <c r="N173" s="9"/>
      <c r="O173" s="9"/>
      <c r="P173" s="9"/>
    </row>
    <row r="174" spans="1:16" x14ac:dyDescent="0.25">
      <c r="A174" s="16">
        <v>172</v>
      </c>
      <c r="B174" s="22" t="s">
        <v>202</v>
      </c>
      <c r="C174" s="22" t="s">
        <v>186</v>
      </c>
      <c r="D174" s="16" t="s">
        <v>173</v>
      </c>
      <c r="E174" s="21"/>
      <c r="F174" s="10"/>
      <c r="G174" s="10"/>
      <c r="H174" s="9"/>
      <c r="I174" s="9"/>
      <c r="J174" s="9"/>
      <c r="K174" s="9"/>
      <c r="L174" s="9"/>
      <c r="M174" s="9"/>
      <c r="N174" s="9"/>
      <c r="O174" s="9"/>
      <c r="P174" s="9"/>
    </row>
    <row r="175" spans="1:16" x14ac:dyDescent="0.25">
      <c r="A175" s="16">
        <v>173</v>
      </c>
      <c r="B175" s="22" t="s">
        <v>203</v>
      </c>
      <c r="C175" s="22" t="s">
        <v>186</v>
      </c>
      <c r="D175" s="16" t="s">
        <v>173</v>
      </c>
      <c r="E175" s="21"/>
      <c r="F175" s="10"/>
      <c r="G175" s="10"/>
      <c r="H175" s="9"/>
      <c r="I175" s="9"/>
      <c r="J175" s="9"/>
      <c r="K175" s="9"/>
      <c r="L175" s="9"/>
      <c r="M175" s="9"/>
      <c r="N175" s="9"/>
      <c r="O175" s="9"/>
      <c r="P175" s="9"/>
    </row>
    <row r="176" spans="1:16" ht="30" x14ac:dyDescent="0.25">
      <c r="A176" s="16">
        <v>174</v>
      </c>
      <c r="B176" s="22" t="s">
        <v>204</v>
      </c>
      <c r="C176" s="22" t="s">
        <v>186</v>
      </c>
      <c r="D176" s="16" t="s">
        <v>172</v>
      </c>
      <c r="E176" s="21"/>
      <c r="F176" s="10"/>
      <c r="G176" s="10"/>
      <c r="H176" s="9"/>
      <c r="I176" s="9"/>
      <c r="J176" s="9"/>
      <c r="K176" s="9"/>
      <c r="L176" s="9"/>
      <c r="M176" s="9"/>
      <c r="N176" s="9"/>
      <c r="O176" s="9"/>
      <c r="P176" s="9"/>
    </row>
    <row r="177" spans="1:16" x14ac:dyDescent="0.25">
      <c r="A177" s="16">
        <v>175</v>
      </c>
      <c r="B177" s="22" t="s">
        <v>205</v>
      </c>
      <c r="C177" s="22" t="s">
        <v>186</v>
      </c>
      <c r="D177" s="16" t="s">
        <v>172</v>
      </c>
      <c r="E177" s="21"/>
      <c r="F177" s="10"/>
      <c r="G177" s="10"/>
      <c r="H177" s="9"/>
      <c r="I177" s="9"/>
      <c r="J177" s="9"/>
      <c r="K177" s="9"/>
      <c r="L177" s="9"/>
      <c r="M177" s="9"/>
      <c r="N177" s="9"/>
      <c r="O177" s="9"/>
      <c r="P177" s="9"/>
    </row>
    <row r="178" spans="1:16" x14ac:dyDescent="0.25">
      <c r="A178" s="16">
        <v>176</v>
      </c>
      <c r="B178" s="22" t="s">
        <v>206</v>
      </c>
      <c r="C178" s="22" t="s">
        <v>186</v>
      </c>
      <c r="D178" s="16" t="s">
        <v>172</v>
      </c>
      <c r="E178" s="21"/>
      <c r="F178" s="10"/>
      <c r="G178" s="10"/>
      <c r="H178" s="9"/>
      <c r="I178" s="9"/>
      <c r="J178" s="9"/>
      <c r="K178" s="9"/>
      <c r="L178" s="9"/>
      <c r="M178" s="9"/>
      <c r="N178" s="9"/>
      <c r="O178" s="9"/>
      <c r="P178" s="9"/>
    </row>
    <row r="179" spans="1:16" x14ac:dyDescent="0.25">
      <c r="A179" s="16">
        <v>177</v>
      </c>
      <c r="B179" s="22" t="s">
        <v>207</v>
      </c>
      <c r="C179" s="22" t="s">
        <v>186</v>
      </c>
      <c r="D179" s="16" t="s">
        <v>172</v>
      </c>
      <c r="E179" s="21"/>
      <c r="F179" s="10"/>
      <c r="G179" s="10"/>
      <c r="H179" s="9"/>
      <c r="I179" s="9"/>
      <c r="J179" s="9"/>
      <c r="K179" s="9"/>
      <c r="L179" s="9"/>
      <c r="M179" s="9"/>
      <c r="N179" s="9"/>
      <c r="O179" s="9"/>
      <c r="P179" s="9"/>
    </row>
    <row r="180" spans="1:16" x14ac:dyDescent="0.25">
      <c r="A180" s="16">
        <v>178</v>
      </c>
      <c r="B180" s="22" t="s">
        <v>208</v>
      </c>
      <c r="C180" s="22" t="s">
        <v>186</v>
      </c>
      <c r="D180" s="16" t="s">
        <v>172</v>
      </c>
      <c r="E180" s="21"/>
      <c r="F180" s="10"/>
      <c r="G180" s="10"/>
      <c r="H180" s="9"/>
      <c r="I180" s="9"/>
      <c r="J180" s="9"/>
      <c r="K180" s="9"/>
      <c r="L180" s="9"/>
      <c r="M180" s="9"/>
      <c r="N180" s="9"/>
      <c r="O180" s="9"/>
      <c r="P180" s="9"/>
    </row>
    <row r="181" spans="1:16" x14ac:dyDescent="0.25">
      <c r="A181" s="16">
        <v>179</v>
      </c>
      <c r="B181" s="23" t="s">
        <v>209</v>
      </c>
      <c r="C181" s="22" t="s">
        <v>186</v>
      </c>
      <c r="D181" s="16" t="s">
        <v>172</v>
      </c>
      <c r="E181" s="21"/>
      <c r="F181" s="10"/>
      <c r="G181" s="10"/>
      <c r="H181" s="9"/>
      <c r="I181" s="9"/>
      <c r="J181" s="9"/>
      <c r="K181" s="9"/>
      <c r="L181" s="9"/>
      <c r="M181" s="9"/>
      <c r="N181" s="9"/>
      <c r="O181" s="9"/>
      <c r="P181" s="9"/>
    </row>
    <row r="182" spans="1:16" x14ac:dyDescent="0.25">
      <c r="A182" s="16">
        <v>180</v>
      </c>
      <c r="B182" s="22" t="s">
        <v>210</v>
      </c>
      <c r="C182" s="22" t="s">
        <v>186</v>
      </c>
      <c r="D182" s="16" t="s">
        <v>173</v>
      </c>
      <c r="E182" s="21"/>
      <c r="F182" s="10"/>
      <c r="G182" s="10"/>
      <c r="H182" s="9"/>
      <c r="I182" s="9"/>
      <c r="J182" s="9"/>
      <c r="K182" s="9"/>
      <c r="L182" s="9"/>
      <c r="M182" s="9"/>
      <c r="N182" s="9"/>
      <c r="O182" s="9"/>
      <c r="P182" s="9"/>
    </row>
    <row r="183" spans="1:16" x14ac:dyDescent="0.25">
      <c r="A183" s="16">
        <v>181</v>
      </c>
      <c r="B183" s="22" t="s">
        <v>211</v>
      </c>
      <c r="C183" s="22" t="s">
        <v>186</v>
      </c>
      <c r="D183" s="16" t="s">
        <v>173</v>
      </c>
      <c r="E183" s="21"/>
      <c r="F183" s="10"/>
      <c r="G183" s="10"/>
      <c r="H183" s="9"/>
      <c r="I183" s="9"/>
      <c r="J183" s="9"/>
      <c r="K183" s="9"/>
      <c r="L183" s="9"/>
      <c r="M183" s="9"/>
      <c r="N183" s="9"/>
      <c r="O183" s="9"/>
      <c r="P183" s="9"/>
    </row>
    <row r="184" spans="1:16" x14ac:dyDescent="0.25">
      <c r="A184" s="16">
        <v>182</v>
      </c>
      <c r="B184" s="22" t="s">
        <v>212</v>
      </c>
      <c r="C184" s="22" t="s">
        <v>186</v>
      </c>
      <c r="D184" s="16" t="s">
        <v>173</v>
      </c>
      <c r="E184" s="21"/>
      <c r="F184" s="10"/>
      <c r="G184" s="10"/>
      <c r="H184" s="9"/>
      <c r="I184" s="9"/>
      <c r="J184" s="9"/>
      <c r="K184" s="9"/>
      <c r="L184" s="9"/>
      <c r="M184" s="9"/>
      <c r="N184" s="9"/>
      <c r="O184" s="9"/>
      <c r="P184" s="9"/>
    </row>
    <row r="185" spans="1:16" x14ac:dyDescent="0.25">
      <c r="A185" s="16">
        <v>183</v>
      </c>
      <c r="B185" s="22" t="s">
        <v>213</v>
      </c>
      <c r="C185" s="22" t="s">
        <v>186</v>
      </c>
      <c r="D185" s="16" t="s">
        <v>173</v>
      </c>
      <c r="E185" s="21"/>
      <c r="F185" s="10"/>
      <c r="G185" s="10"/>
      <c r="H185" s="9"/>
      <c r="I185" s="9"/>
      <c r="J185" s="9"/>
      <c r="K185" s="9"/>
      <c r="L185" s="9"/>
      <c r="M185" s="9"/>
      <c r="N185" s="9"/>
      <c r="O185" s="9"/>
      <c r="P185" s="9"/>
    </row>
    <row r="186" spans="1:16" x14ac:dyDescent="0.25">
      <c r="A186" s="16">
        <v>184</v>
      </c>
      <c r="B186" s="22" t="s">
        <v>214</v>
      </c>
      <c r="C186" s="22" t="s">
        <v>186</v>
      </c>
      <c r="D186" s="16" t="s">
        <v>173</v>
      </c>
      <c r="E186" s="21"/>
      <c r="F186" s="10"/>
      <c r="G186" s="10"/>
      <c r="H186" s="9"/>
      <c r="I186" s="9"/>
      <c r="J186" s="9"/>
      <c r="K186" s="9"/>
      <c r="L186" s="9"/>
      <c r="M186" s="9"/>
      <c r="N186" s="9"/>
      <c r="O186" s="9"/>
      <c r="P186" s="9"/>
    </row>
    <row r="187" spans="1:16" x14ac:dyDescent="0.25">
      <c r="A187" s="16">
        <v>185</v>
      </c>
      <c r="B187" s="22" t="s">
        <v>215</v>
      </c>
      <c r="C187" s="22" t="s">
        <v>186</v>
      </c>
      <c r="D187" s="16" t="s">
        <v>173</v>
      </c>
      <c r="E187" s="21"/>
      <c r="F187" s="10"/>
      <c r="G187" s="10"/>
      <c r="H187" s="9"/>
      <c r="I187" s="9"/>
      <c r="J187" s="9"/>
      <c r="K187" s="9"/>
      <c r="L187" s="9"/>
      <c r="M187" s="9"/>
      <c r="N187" s="9"/>
      <c r="O187" s="9"/>
      <c r="P187" s="9"/>
    </row>
    <row r="188" spans="1:16" x14ac:dyDescent="0.25">
      <c r="A188" s="16">
        <v>186</v>
      </c>
      <c r="B188" s="22" t="s">
        <v>216</v>
      </c>
      <c r="C188" s="22" t="s">
        <v>186</v>
      </c>
      <c r="D188" s="16" t="s">
        <v>173</v>
      </c>
      <c r="E188" s="21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1:16" x14ac:dyDescent="0.25">
      <c r="A189" s="16">
        <v>187</v>
      </c>
      <c r="B189" s="23" t="s">
        <v>217</v>
      </c>
      <c r="C189" s="22" t="s">
        <v>186</v>
      </c>
      <c r="D189" s="16" t="s">
        <v>172</v>
      </c>
      <c r="E189" s="21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1:16" x14ac:dyDescent="0.25">
      <c r="A190" s="16"/>
      <c r="B190" s="24"/>
      <c r="C190" s="22"/>
      <c r="D190" s="19"/>
      <c r="E190" s="21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1:16" x14ac:dyDescent="0.25">
      <c r="A191" s="16"/>
      <c r="B191" s="24"/>
      <c r="C191" s="22"/>
      <c r="D191" s="19"/>
      <c r="E191" s="21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1:16" x14ac:dyDescent="0.25">
      <c r="A192" s="16"/>
      <c r="B192" s="24"/>
      <c r="C192" s="22"/>
      <c r="D192" s="19"/>
      <c r="E192" s="21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2:11" x14ac:dyDescent="0.25">
      <c r="B193" s="26"/>
      <c r="C193" s="27"/>
    </row>
    <row r="195" spans="2:11" ht="15.75" x14ac:dyDescent="0.25">
      <c r="B195" s="28" t="s">
        <v>163</v>
      </c>
      <c r="C195" s="29" t="s">
        <v>164</v>
      </c>
      <c r="F195" s="1" t="s">
        <v>170</v>
      </c>
      <c r="G195" s="1" t="s">
        <v>169</v>
      </c>
      <c r="H195" s="9"/>
      <c r="I195" s="9"/>
      <c r="J195" s="9"/>
      <c r="K195" s="9"/>
    </row>
    <row r="196" spans="2:11" ht="15.75" x14ac:dyDescent="0.25">
      <c r="B196" s="30" t="s">
        <v>165</v>
      </c>
      <c r="C196" s="16">
        <f>COUNTIF($C$3:$C$160,"жилой")</f>
        <v>98</v>
      </c>
      <c r="F196" s="6" t="s">
        <v>174</v>
      </c>
      <c r="G196" s="1">
        <v>34</v>
      </c>
      <c r="H196" s="9"/>
      <c r="I196" s="9"/>
      <c r="J196" s="9"/>
      <c r="K196" s="9"/>
    </row>
    <row r="197" spans="2:11" ht="15.75" x14ac:dyDescent="0.25">
      <c r="B197" s="30" t="s">
        <v>166</v>
      </c>
      <c r="C197" s="16">
        <f>COUNTIF($C$3:$C$160,"Штаб")</f>
        <v>12</v>
      </c>
      <c r="F197" s="6" t="s">
        <v>189</v>
      </c>
      <c r="G197" s="1">
        <v>71</v>
      </c>
      <c r="H197" s="9"/>
      <c r="I197" s="9"/>
      <c r="J197" s="9"/>
      <c r="K197" s="9"/>
    </row>
    <row r="198" spans="2:11" ht="15.75" x14ac:dyDescent="0.25">
      <c r="B198" s="30" t="s">
        <v>167</v>
      </c>
      <c r="C198" s="16">
        <f>COUNTIF($C$3:$C$160,"медпункт")</f>
        <v>2</v>
      </c>
      <c r="F198" s="6" t="s">
        <v>155</v>
      </c>
      <c r="G198" s="1">
        <v>9</v>
      </c>
      <c r="H198" s="9"/>
      <c r="I198" s="9"/>
      <c r="J198" s="9"/>
      <c r="K198" s="9"/>
    </row>
    <row r="199" spans="2:11" ht="15.75" x14ac:dyDescent="0.25">
      <c r="B199" s="30" t="s">
        <v>168</v>
      </c>
      <c r="C199" s="16">
        <f>COUNTIF($C$3:$C$189,"Склад")</f>
        <v>50</v>
      </c>
      <c r="F199" s="6" t="s">
        <v>171</v>
      </c>
      <c r="G199" s="1">
        <v>0</v>
      </c>
      <c r="H199" s="9"/>
      <c r="I199" s="9"/>
      <c r="J199" s="9"/>
      <c r="K199" s="9"/>
    </row>
    <row r="200" spans="2:11" ht="31.5" x14ac:dyDescent="0.25">
      <c r="B200" s="30" t="s">
        <v>226</v>
      </c>
      <c r="C200" s="16">
        <f>COUNTIF($C$3:$C$160,"столовая")</f>
        <v>4</v>
      </c>
      <c r="F200" s="6" t="s">
        <v>172</v>
      </c>
      <c r="G200" s="1">
        <v>32</v>
      </c>
      <c r="H200" s="9"/>
      <c r="I200" s="9"/>
      <c r="J200" s="9"/>
      <c r="K200" s="9"/>
    </row>
    <row r="201" spans="2:11" ht="31.5" x14ac:dyDescent="0.25">
      <c r="B201" s="30" t="s">
        <v>181</v>
      </c>
      <c r="C201" s="16">
        <f>COUNTIF($C$3:$C$160,"туалет")</f>
        <v>2</v>
      </c>
      <c r="F201" s="6" t="s">
        <v>173</v>
      </c>
      <c r="G201" s="1">
        <v>18</v>
      </c>
      <c r="H201" s="9"/>
      <c r="I201" s="9"/>
      <c r="J201" s="9"/>
      <c r="K201" s="9"/>
    </row>
    <row r="202" spans="2:11" ht="31.5" x14ac:dyDescent="0.25">
      <c r="B202" s="30" t="s">
        <v>4</v>
      </c>
      <c r="C202" s="16">
        <f>COUNTIF($C$3:$C$160,"рмм")</f>
        <v>4</v>
      </c>
      <c r="F202" s="6" t="s">
        <v>177</v>
      </c>
      <c r="G202" s="1">
        <v>1</v>
      </c>
      <c r="H202" s="9"/>
      <c r="I202" s="9"/>
      <c r="J202" s="9"/>
      <c r="K202" s="9"/>
    </row>
    <row r="203" spans="2:11" ht="15.75" x14ac:dyDescent="0.25">
      <c r="B203" s="30" t="s">
        <v>185</v>
      </c>
      <c r="C203" s="16">
        <f>COUNTIF($C$3:$C$160,"пекарня")</f>
        <v>1</v>
      </c>
      <c r="F203" s="6" t="s">
        <v>175</v>
      </c>
      <c r="G203" s="1">
        <v>0</v>
      </c>
      <c r="H203" s="9"/>
      <c r="I203" s="9"/>
      <c r="J203" s="9"/>
      <c r="K203" s="9"/>
    </row>
    <row r="204" spans="2:11" ht="78.75" x14ac:dyDescent="0.25">
      <c r="B204" s="30" t="s">
        <v>222</v>
      </c>
      <c r="C204" s="16">
        <f>COUNTIF($C$3:$C$160,"модуль сушки белья")</f>
        <v>1</v>
      </c>
      <c r="F204" s="6" t="s">
        <v>187</v>
      </c>
      <c r="G204" s="1">
        <v>10</v>
      </c>
      <c r="H204" s="9"/>
      <c r="I204" s="9"/>
      <c r="J204" s="9"/>
      <c r="K204" s="9"/>
    </row>
    <row r="205" spans="2:11" ht="15.75" x14ac:dyDescent="0.25">
      <c r="B205" s="30" t="s">
        <v>184</v>
      </c>
      <c r="C205" s="16">
        <f>COUNTIF($C$3:$C$160,"Модуль прачечная")</f>
        <v>2</v>
      </c>
      <c r="F205" s="6" t="s">
        <v>157</v>
      </c>
      <c r="G205" s="1">
        <v>12</v>
      </c>
      <c r="H205" s="9"/>
      <c r="I205" s="9"/>
      <c r="J205" s="9"/>
      <c r="K205" s="9"/>
    </row>
    <row r="206" spans="2:11" ht="31.5" x14ac:dyDescent="0.25">
      <c r="B206" s="30" t="s">
        <v>221</v>
      </c>
      <c r="C206" s="16">
        <f>COUNTIF($C$3:$C$160,"контейнер столовой")</f>
        <v>1</v>
      </c>
      <c r="F206" s="6" t="s">
        <v>169</v>
      </c>
      <c r="G206" s="1">
        <v>187</v>
      </c>
      <c r="H206" s="9"/>
      <c r="I206" s="9"/>
      <c r="J206" s="9"/>
      <c r="K206" s="9"/>
    </row>
    <row r="207" spans="2:11" ht="15.75" x14ac:dyDescent="0.25">
      <c r="B207" s="30" t="s">
        <v>6</v>
      </c>
      <c r="C207" s="16">
        <f>COUNTIF($C$3:$C$160,"ДЭС")</f>
        <v>1</v>
      </c>
    </row>
    <row r="208" spans="2:11" ht="15.75" x14ac:dyDescent="0.25">
      <c r="B208" s="30" t="s">
        <v>183</v>
      </c>
      <c r="C208" s="16">
        <f>COUNTIF($C$3:$C$160,"Душевой модуль")</f>
        <v>2</v>
      </c>
    </row>
    <row r="209" spans="2:3" ht="15.75" x14ac:dyDescent="0.25">
      <c r="B209" s="30" t="s">
        <v>5</v>
      </c>
      <c r="C209" s="16">
        <f>COUNTIF($C$3:$C$160,"ГСМ")</f>
        <v>1</v>
      </c>
    </row>
    <row r="210" spans="2:3" ht="15.75" x14ac:dyDescent="0.25">
      <c r="B210" s="30" t="s">
        <v>182</v>
      </c>
      <c r="C210" s="16">
        <f>COUNTIF($C$3:$C$160,"бойлерная")</f>
        <v>4</v>
      </c>
    </row>
    <row r="211" spans="2:3" ht="15.75" x14ac:dyDescent="0.25">
      <c r="B211" s="30" t="s">
        <v>179</v>
      </c>
      <c r="C211" s="16">
        <f>COUNTIF($C$3:$C$160,"баня")</f>
        <v>2</v>
      </c>
    </row>
    <row r="212" spans="2:3" ht="15.75" x14ac:dyDescent="0.25">
      <c r="B212" s="30" t="s">
        <v>169</v>
      </c>
      <c r="C212" s="16">
        <f>SUM(C196:C211)</f>
        <v>187</v>
      </c>
    </row>
  </sheetData>
  <autoFilter ref="A2:D2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Алонка</vt:lpstr>
      <vt:lpstr>Шугара</vt:lpstr>
      <vt:lpstr>Скала</vt:lpstr>
      <vt:lpstr>Мостовик</vt:lpstr>
      <vt:lpstr>Мустах</vt:lpstr>
      <vt:lpstr>Исакан</vt:lpstr>
      <vt:lpstr>Звонкое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 Бойков</dc:creator>
  <cp:lastModifiedBy>User101</cp:lastModifiedBy>
  <dcterms:created xsi:type="dcterms:W3CDTF">2015-06-05T18:19:34Z</dcterms:created>
  <dcterms:modified xsi:type="dcterms:W3CDTF">2026-06-08T09:23:04Z</dcterms:modified>
</cp:coreProperties>
</file>